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8855" windowHeight="8415" tabRatio="792"/>
  </bookViews>
  <sheets>
    <sheet name="ARRIENDOS DE LA MITRA" sheetId="2" r:id="rId1"/>
    <sheet name="ARRIENDOS DEL CAPÍTULO" sheetId="5" r:id="rId2"/>
    <sheet name="DIEZMOS DE TORRENTE Y BALLOBAR" sheetId="1" r:id="rId3"/>
    <sheet name="DIEZMOS DE ALCARRÁS Y SOSES" sheetId="3" r:id="rId4"/>
  </sheets>
  <calcPr calcId="125725"/>
</workbook>
</file>

<file path=xl/calcChain.xml><?xml version="1.0" encoding="utf-8"?>
<calcChain xmlns="http://schemas.openxmlformats.org/spreadsheetml/2006/main">
  <c r="H26" i="1"/>
  <c r="H10"/>
  <c r="H11"/>
  <c r="H12"/>
  <c r="H13"/>
  <c r="H14"/>
  <c r="H15"/>
  <c r="H16"/>
  <c r="H17"/>
  <c r="H18"/>
  <c r="H19"/>
  <c r="H20"/>
  <c r="H21"/>
  <c r="H22"/>
  <c r="H23"/>
  <c r="H24"/>
  <c r="H25"/>
  <c r="H9"/>
  <c r="H8"/>
  <c r="G16"/>
  <c r="G17"/>
  <c r="G18"/>
  <c r="G19"/>
  <c r="G20"/>
  <c r="G21"/>
  <c r="G22"/>
  <c r="G23"/>
  <c r="G24"/>
  <c r="G25"/>
  <c r="G2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<sst xmlns="http://schemas.openxmlformats.org/spreadsheetml/2006/main" count="315" uniqueCount="171">
  <si>
    <t>año</t>
  </si>
  <si>
    <t>(en cahíces y fracción)</t>
  </si>
  <si>
    <t>índices</t>
  </si>
  <si>
    <t>años</t>
  </si>
  <si>
    <t>Raimundo Nicolau, de REUS</t>
  </si>
  <si>
    <t>"</t>
  </si>
  <si>
    <t>7.850 L.J.</t>
  </si>
  <si>
    <t>Cortadellas, de CALAF</t>
  </si>
  <si>
    <t>en metálico</t>
  </si>
  <si>
    <t>en especie</t>
  </si>
  <si>
    <t>MITRA DE LÉRIDA (A.C.L. ms. nº 46, folio 263 y ss.)</t>
  </si>
  <si>
    <t>Miguel Boronat, de BORJAS BLANCAS</t>
  </si>
  <si>
    <t>y Esteban Mallada, de ALCANÓ</t>
  </si>
  <si>
    <t>Isidro Jorro, de FRAGA</t>
  </si>
  <si>
    <t>Anastasio Jordá, labrador de LÉRIDA</t>
  </si>
  <si>
    <t>Don Miguel Aymerich, infanzón de FRAGA</t>
  </si>
  <si>
    <t>Antonio Prous, comerciante de LÉRIDA</t>
  </si>
  <si>
    <t>Pablo Plana y Anastasio Jordá, labradores de LÉRIDA</t>
  </si>
  <si>
    <t>José Alfonso, comerciante de MONTBLANCH</t>
  </si>
  <si>
    <t>Joaquín Monfort, tendero de paños de FRAGA</t>
  </si>
  <si>
    <t>José Ortega, comerciante de REUS y</t>
  </si>
  <si>
    <t>más 75 cuarteras de cebada anuales.</t>
  </si>
  <si>
    <t>más 25 cahíces de cebada anuales,</t>
  </si>
  <si>
    <t>(equivalentes a 62,5 cuarteras).</t>
  </si>
  <si>
    <t>1768-69</t>
  </si>
  <si>
    <t>1769-70</t>
  </si>
  <si>
    <t>1770-71</t>
  </si>
  <si>
    <t>1771-72</t>
  </si>
  <si>
    <t>1772-73</t>
  </si>
  <si>
    <t>1773-74</t>
  </si>
  <si>
    <t>1774-75</t>
  </si>
  <si>
    <t>1775-76</t>
  </si>
  <si>
    <t>1776-77</t>
  </si>
  <si>
    <t>1777-78</t>
  </si>
  <si>
    <t>1778-79</t>
  </si>
  <si>
    <t>1779-80</t>
  </si>
  <si>
    <t>1780-81</t>
  </si>
  <si>
    <t>1781-82</t>
  </si>
  <si>
    <t>1782-83</t>
  </si>
  <si>
    <t>1783-84</t>
  </si>
  <si>
    <t>1784-85</t>
  </si>
  <si>
    <t>1785-86</t>
  </si>
  <si>
    <t>1786-87</t>
  </si>
  <si>
    <t>1787-88</t>
  </si>
  <si>
    <t>1788-89</t>
  </si>
  <si>
    <t>1789-90</t>
  </si>
  <si>
    <t>1790-91</t>
  </si>
  <si>
    <t>1791-92</t>
  </si>
  <si>
    <t>1792-93</t>
  </si>
  <si>
    <t>1793-94</t>
  </si>
  <si>
    <t>1794-95</t>
  </si>
  <si>
    <t>1795-96</t>
  </si>
  <si>
    <t>1796-97</t>
  </si>
  <si>
    <t>1797-98</t>
  </si>
  <si>
    <t>1798-99</t>
  </si>
  <si>
    <t>1799-00</t>
  </si>
  <si>
    <t>1800-01</t>
  </si>
  <si>
    <t>1801-02</t>
  </si>
  <si>
    <t>1802-03</t>
  </si>
  <si>
    <t>1803-04</t>
  </si>
  <si>
    <t>1767-68</t>
  </si>
  <si>
    <t>1766-67</t>
  </si>
  <si>
    <t>1765-66</t>
  </si>
  <si>
    <t>1764-65</t>
  </si>
  <si>
    <t>1763-64</t>
  </si>
  <si>
    <t>1762-63</t>
  </si>
  <si>
    <t>1761-62</t>
  </si>
  <si>
    <t>1760-61</t>
  </si>
  <si>
    <t>1759-60</t>
  </si>
  <si>
    <t>1758-59</t>
  </si>
  <si>
    <t>1757-58</t>
  </si>
  <si>
    <t>1756-57</t>
  </si>
  <si>
    <t>1755-56</t>
  </si>
  <si>
    <t>1754-55</t>
  </si>
  <si>
    <t>1753-54</t>
  </si>
  <si>
    <t>1752-53</t>
  </si>
  <si>
    <t>1751-52</t>
  </si>
  <si>
    <t>1750-51</t>
  </si>
  <si>
    <t>1749-50</t>
  </si>
  <si>
    <t>1748-49</t>
  </si>
  <si>
    <t>1747-48</t>
  </si>
  <si>
    <t>1746-47</t>
  </si>
  <si>
    <t>1745-46</t>
  </si>
  <si>
    <t>1744-45</t>
  </si>
  <si>
    <t>1743-44</t>
  </si>
  <si>
    <t>1742-43</t>
  </si>
  <si>
    <t>1741-42</t>
  </si>
  <si>
    <t>1740-41</t>
  </si>
  <si>
    <t>1739-40</t>
  </si>
  <si>
    <t>1738-39</t>
  </si>
  <si>
    <t>1737-38</t>
  </si>
  <si>
    <t>1736-37</t>
  </si>
  <si>
    <t>más 75 cuarteras de cebada anuales</t>
  </si>
  <si>
    <t>1804-05</t>
  </si>
  <si>
    <t>1805-06</t>
  </si>
  <si>
    <t>1806-87</t>
  </si>
  <si>
    <t>1807-08</t>
  </si>
  <si>
    <t>más 75 quarteras de cebada anuales</t>
  </si>
  <si>
    <t>más 10 quintales de aceite anuales</t>
  </si>
  <si>
    <t>más 25 cuarteras de trigo anuales</t>
  </si>
  <si>
    <t>4.800 L.j.</t>
  </si>
  <si>
    <t>Administración directa. Colector el presbítero mosen SERRA.</t>
  </si>
  <si>
    <t>hay arrendatarios aunque no sabemos de qué beneficiario</t>
  </si>
  <si>
    <t>6.000 L.j.</t>
  </si>
  <si>
    <t>CORTADELLAS subarrienda a la compañía de don José MORAGAS ¿los frutos menores? por</t>
  </si>
  <si>
    <t>Antonio Sudor y Juan Fayet venden por menor el aguardiente que hacen del vino de diezma y primicia</t>
  </si>
  <si>
    <t>1808-09</t>
  </si>
  <si>
    <t>1809-10</t>
  </si>
  <si>
    <t>1810-11</t>
  </si>
  <si>
    <t>1811-12</t>
  </si>
  <si>
    <t>1812-13</t>
  </si>
  <si>
    <t>Joaquín MONFORT, de FRAGA</t>
  </si>
  <si>
    <t>José Vies, labrador de LA GRANADELLA.</t>
  </si>
  <si>
    <t>5.828 L.j.</t>
  </si>
  <si>
    <t>Se rescinde el arriendo en virtud de la Real Orden de 23/6/1798 y se lleva por administrción</t>
  </si>
  <si>
    <t xml:space="preserve">6.000 L.j. </t>
  </si>
  <si>
    <t>Período</t>
  </si>
  <si>
    <t>ALCARRÁS</t>
  </si>
  <si>
    <t>SOSES</t>
  </si>
  <si>
    <t>índice</t>
  </si>
  <si>
    <t>PRODUCTO DEL DIEZMO DE GRANOS Y PRECIO DE SU ARRIENDO</t>
  </si>
  <si>
    <t>1732-1739</t>
  </si>
  <si>
    <t>1740-1749</t>
  </si>
  <si>
    <t>1750-1759</t>
  </si>
  <si>
    <t>1760-1769</t>
  </si>
  <si>
    <t>1770-1779</t>
  </si>
  <si>
    <t>1780-1789</t>
  </si>
  <si>
    <t>1790-1799</t>
  </si>
  <si>
    <t>6.800 L.j.</t>
  </si>
  <si>
    <t>4.968 L.j.</t>
  </si>
  <si>
    <t>4.250 L.j.</t>
  </si>
  <si>
    <t>5.525 L.j.</t>
  </si>
  <si>
    <t>5.596 L.j.</t>
  </si>
  <si>
    <t>6.162 L.j.</t>
  </si>
  <si>
    <t>6.517 L.j.</t>
  </si>
  <si>
    <t>6.375 L.j.</t>
  </si>
  <si>
    <t>4.000 Libras jaquesas</t>
  </si>
  <si>
    <t>1.150 Libras barcelonesas</t>
  </si>
  <si>
    <t>ARRENDATARIO GENERAL</t>
  </si>
  <si>
    <t>PORCIONISTAS</t>
  </si>
  <si>
    <t>FIANZAS</t>
  </si>
  <si>
    <t>ARRENDATARIOS</t>
  </si>
  <si>
    <t>CUANTÍA</t>
  </si>
  <si>
    <t>ARRIENDO DE DIEZMOS DE LA MITRA DE LÉRIDA EN EL PRIORATO DE SAN PEDRO, QUE ABARCA: FRAGA , TORRENTE, VELILLA, CANDASNOS Y PEÑALBA.</t>
  </si>
  <si>
    <t>arrendado a "unos catalanes" por el obispo de Lérida Sr. Molina. Administrador y colector el mercader de Fraga Pedro González.</t>
  </si>
  <si>
    <t>Administración directa. Colector el presbítero don Francisco Pontarró y Gracia.</t>
  </si>
  <si>
    <t>Monfort de FRAGA (1/4) y Joan Mensa (1/4)</t>
  </si>
  <si>
    <t>José Jordana y Pareras ¿de MANRESA?</t>
  </si>
  <si>
    <t>Joaquín Miralles de FRAGA</t>
  </si>
  <si>
    <t xml:space="preserve">Diezmo nacionalizado: Bienes Nacionales y luego el Crédito Público. Comisionado  en Fraga don José Rubio Sisón. </t>
  </si>
  <si>
    <t>"promedio líquido del último quinquenio"</t>
  </si>
  <si>
    <t>José Labastida, vecino de TARRAGONA</t>
  </si>
  <si>
    <t>don Miguel Cabrera Mañés de FRAGA</t>
  </si>
  <si>
    <t>José Aribau de FRAGA</t>
  </si>
  <si>
    <t>Domingo Labrador, Andrés Labrador, Miguel Juan Rodríguez y José Cónsul, todos de FRAGA</t>
  </si>
  <si>
    <t>Godia de ALCARRÁS y Quer</t>
  </si>
  <si>
    <t>Pedrós y Sagristá, de MANRESA</t>
  </si>
  <si>
    <t>José ( Juan) SOLER, de IGUALADA</t>
  </si>
  <si>
    <t>Cortadellas de CALAF</t>
  </si>
  <si>
    <t>TORRENTE</t>
  </si>
  <si>
    <t>BALLOBAR</t>
  </si>
  <si>
    <t xml:space="preserve">DIEZMOS DE TRIGO </t>
  </si>
  <si>
    <t>ARRIENDO DE DIEZMOS DEL CAPÍTULO ECLESIÁSTICO EN EL PRIORATO DE SAN PEDRO, QUE ABARCA:                                   FRAGA , TORRENTE, VELILLA, CANDASNOS Y PEÑALBA.</t>
  </si>
  <si>
    <t>don Joaquín Monfort de FRAGA (1/3)</t>
  </si>
  <si>
    <t>Cortadellas de CALAF arrienda los frutos menores</t>
  </si>
  <si>
    <t>Antonio Cruellas, de FRAGA</t>
  </si>
  <si>
    <t>producto del diezmo</t>
  </si>
  <si>
    <t>arriendo del diezmo</t>
  </si>
  <si>
    <t xml:space="preserve">En cuarteras y libras catalanas. </t>
  </si>
  <si>
    <t xml:space="preserve">Cuando en un análisis histórico no se poseen tazmías (cuadernos de diezmos) sobre el pueblo o ciudad estudiados, pueden utilizarse los datos de lugares cercanos como indicadores de coyunturas favorables o desfavorables en las cosechas agrícolas, que permiten conjeturar similitudes  </t>
  </si>
  <si>
    <t>Lo mismo es posible aventurar respecto de los índices evolutivos de producciones y precios de arriendos en otros lugares de la comarca natural de fraga, como son Alcarrás y Soses.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</si>
</sst>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6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7"/>
  <sheetViews>
    <sheetView tabSelected="1" workbookViewId="0">
      <pane ySplit="4" topLeftCell="A5" activePane="bottomLeft" state="frozen"/>
      <selection pane="bottomLeft" activeCell="C27" sqref="C27"/>
    </sheetView>
  </sheetViews>
  <sheetFormatPr baseColWidth="10" defaultColWidth="10.5703125" defaultRowHeight="12.75"/>
  <cols>
    <col min="1" max="1" width="3.140625" style="1" customWidth="1"/>
    <col min="2" max="2" width="10.5703125" style="7"/>
    <col min="3" max="3" width="39.7109375" style="1" customWidth="1"/>
    <col min="4" max="4" width="35.28515625" style="1" customWidth="1"/>
    <col min="5" max="5" width="34.42578125" style="1" customWidth="1"/>
    <col min="6" max="6" width="10.5703125" style="2"/>
    <col min="7" max="7" width="33" style="1" customWidth="1"/>
    <col min="8" max="8" width="21.28515625" style="1" customWidth="1"/>
    <col min="9" max="16384" width="10.5703125" style="1"/>
  </cols>
  <sheetData>
    <row r="1" spans="2:9" ht="42.75" customHeight="1">
      <c r="B1" s="37" t="s">
        <v>143</v>
      </c>
      <c r="C1" s="37"/>
      <c r="D1" s="37"/>
      <c r="E1" s="37"/>
      <c r="F1" s="37"/>
      <c r="G1" s="37"/>
      <c r="H1" s="11"/>
    </row>
    <row r="2" spans="2:9" ht="12.75" customHeight="1">
      <c r="B2" s="38" t="s">
        <v>10</v>
      </c>
      <c r="C2" s="38"/>
      <c r="D2" s="38"/>
      <c r="E2" s="38"/>
      <c r="F2" s="38"/>
      <c r="G2" s="38"/>
      <c r="H2" s="4"/>
    </row>
    <row r="3" spans="2:9">
      <c r="B3" s="38"/>
      <c r="C3" s="38"/>
      <c r="D3" s="38"/>
      <c r="E3" s="38"/>
      <c r="F3" s="38"/>
      <c r="G3" s="38"/>
      <c r="I3" s="2"/>
    </row>
    <row r="4" spans="2:9" ht="23.25" customHeight="1">
      <c r="B4" s="7" t="s">
        <v>3</v>
      </c>
      <c r="C4" s="9" t="s">
        <v>138</v>
      </c>
      <c r="D4" s="9" t="s">
        <v>139</v>
      </c>
      <c r="E4" s="9" t="s">
        <v>140</v>
      </c>
      <c r="F4" s="10" t="s">
        <v>8</v>
      </c>
      <c r="G4" s="10" t="s">
        <v>9</v>
      </c>
    </row>
    <row r="5" spans="2:9">
      <c r="B5" s="7">
        <v>1700</v>
      </c>
      <c r="C5" s="36" t="s">
        <v>144</v>
      </c>
    </row>
    <row r="6" spans="2:9">
      <c r="B6" s="7">
        <v>1701</v>
      </c>
      <c r="C6" s="36"/>
    </row>
    <row r="7" spans="2:9">
      <c r="B7" s="7">
        <v>1702</v>
      </c>
      <c r="C7" s="36"/>
    </row>
    <row r="8" spans="2:9">
      <c r="B8" s="7">
        <v>1703</v>
      </c>
      <c r="C8" s="36"/>
    </row>
    <row r="9" spans="2:9">
      <c r="B9" s="7">
        <v>1704</v>
      </c>
    </row>
    <row r="10" spans="2:9">
      <c r="B10" s="7">
        <v>1705</v>
      </c>
    </row>
    <row r="11" spans="2:9">
      <c r="B11" s="7">
        <v>1706</v>
      </c>
    </row>
    <row r="12" spans="2:9">
      <c r="B12" s="7">
        <v>1707</v>
      </c>
    </row>
    <row r="13" spans="2:9">
      <c r="B13" s="7">
        <v>1708</v>
      </c>
    </row>
    <row r="14" spans="2:9">
      <c r="B14" s="7">
        <v>1709</v>
      </c>
    </row>
    <row r="15" spans="2:9">
      <c r="B15" s="7">
        <v>1710</v>
      </c>
    </row>
    <row r="16" spans="2:9">
      <c r="B16" s="7">
        <v>1711</v>
      </c>
    </row>
    <row r="17" spans="2:2">
      <c r="B17" s="7">
        <v>1712</v>
      </c>
    </row>
    <row r="18" spans="2:2">
      <c r="B18" s="7">
        <v>1713</v>
      </c>
    </row>
    <row r="19" spans="2:2">
      <c r="B19" s="7">
        <v>1714</v>
      </c>
    </row>
    <row r="20" spans="2:2">
      <c r="B20" s="7">
        <v>1715</v>
      </c>
    </row>
    <row r="21" spans="2:2">
      <c r="B21" s="7">
        <v>1716</v>
      </c>
    </row>
    <row r="22" spans="2:2">
      <c r="B22" s="7">
        <v>1717</v>
      </c>
    </row>
    <row r="23" spans="2:2">
      <c r="B23" s="7">
        <v>1718</v>
      </c>
    </row>
    <row r="24" spans="2:2">
      <c r="B24" s="7">
        <v>1719</v>
      </c>
    </row>
    <row r="25" spans="2:2">
      <c r="B25" s="7">
        <v>1720</v>
      </c>
    </row>
    <row r="26" spans="2:2">
      <c r="B26" s="7">
        <v>1721</v>
      </c>
    </row>
    <row r="27" spans="2:2">
      <c r="B27" s="7">
        <v>1722</v>
      </c>
    </row>
    <row r="28" spans="2:2">
      <c r="B28" s="7">
        <v>1723</v>
      </c>
    </row>
    <row r="29" spans="2:2">
      <c r="B29" s="7">
        <v>1724</v>
      </c>
    </row>
    <row r="30" spans="2:2">
      <c r="B30" s="7">
        <v>1725</v>
      </c>
    </row>
    <row r="31" spans="2:2">
      <c r="B31" s="7">
        <v>1726</v>
      </c>
    </row>
    <row r="32" spans="2:2">
      <c r="B32" s="7">
        <v>1727</v>
      </c>
    </row>
    <row r="33" spans="2:3">
      <c r="B33" s="7">
        <v>1728</v>
      </c>
    </row>
    <row r="34" spans="2:3">
      <c r="B34" s="7">
        <v>1729</v>
      </c>
    </row>
    <row r="35" spans="2:3">
      <c r="B35" s="7">
        <v>1730</v>
      </c>
    </row>
    <row r="36" spans="2:3">
      <c r="B36" s="7">
        <v>1731</v>
      </c>
    </row>
    <row r="37" spans="2:3">
      <c r="B37" s="7">
        <v>1732</v>
      </c>
    </row>
    <row r="38" spans="2:3">
      <c r="B38" s="7">
        <v>1733</v>
      </c>
    </row>
    <row r="39" spans="2:3">
      <c r="B39" s="7">
        <v>1734</v>
      </c>
    </row>
    <row r="40" spans="2:3">
      <c r="B40" s="7">
        <v>1735</v>
      </c>
    </row>
    <row r="41" spans="2:3">
      <c r="B41" s="7" t="s">
        <v>91</v>
      </c>
    </row>
    <row r="42" spans="2:3">
      <c r="B42" s="7" t="s">
        <v>90</v>
      </c>
    </row>
    <row r="43" spans="2:3" ht="12.75" customHeight="1">
      <c r="B43" s="7" t="s">
        <v>89</v>
      </c>
      <c r="C43" s="35" t="s">
        <v>105</v>
      </c>
    </row>
    <row r="44" spans="2:3">
      <c r="B44" s="7" t="s">
        <v>88</v>
      </c>
      <c r="C44" s="35"/>
    </row>
    <row r="45" spans="2:3">
      <c r="B45" s="7" t="s">
        <v>87</v>
      </c>
      <c r="C45" s="35"/>
    </row>
    <row r="46" spans="2:3">
      <c r="B46" s="7" t="s">
        <v>86</v>
      </c>
    </row>
    <row r="47" spans="2:3">
      <c r="B47" s="7" t="s">
        <v>85</v>
      </c>
    </row>
    <row r="48" spans="2:3">
      <c r="B48" s="7" t="s">
        <v>84</v>
      </c>
    </row>
    <row r="49" spans="2:4">
      <c r="B49" s="7" t="s">
        <v>83</v>
      </c>
    </row>
    <row r="50" spans="2:4">
      <c r="B50" s="7" t="s">
        <v>82</v>
      </c>
    </row>
    <row r="51" spans="2:4">
      <c r="B51" s="7" t="s">
        <v>81</v>
      </c>
    </row>
    <row r="52" spans="2:4">
      <c r="B52" s="7" t="s">
        <v>80</v>
      </c>
    </row>
    <row r="53" spans="2:4">
      <c r="B53" s="7" t="s">
        <v>79</v>
      </c>
    </row>
    <row r="54" spans="2:4">
      <c r="B54" s="7" t="s">
        <v>78</v>
      </c>
    </row>
    <row r="55" spans="2:4">
      <c r="B55" s="7" t="s">
        <v>77</v>
      </c>
    </row>
    <row r="56" spans="2:4">
      <c r="B56" s="7" t="s">
        <v>76</v>
      </c>
    </row>
    <row r="57" spans="2:4">
      <c r="B57" s="7" t="s">
        <v>75</v>
      </c>
    </row>
    <row r="58" spans="2:4">
      <c r="B58" s="7" t="s">
        <v>74</v>
      </c>
    </row>
    <row r="59" spans="2:4">
      <c r="B59" s="7" t="s">
        <v>73</v>
      </c>
    </row>
    <row r="60" spans="2:4">
      <c r="B60" s="7" t="s">
        <v>72</v>
      </c>
    </row>
    <row r="61" spans="2:4">
      <c r="B61" s="7" t="s">
        <v>71</v>
      </c>
    </row>
    <row r="62" spans="2:4">
      <c r="B62" s="7" t="s">
        <v>70</v>
      </c>
    </row>
    <row r="63" spans="2:4">
      <c r="B63" s="7" t="s">
        <v>69</v>
      </c>
      <c r="C63" s="35" t="s">
        <v>145</v>
      </c>
      <c r="D63" s="5"/>
    </row>
    <row r="64" spans="2:4">
      <c r="B64" s="7" t="s">
        <v>68</v>
      </c>
      <c r="C64" s="35"/>
    </row>
    <row r="65" spans="2:7">
      <c r="B65" s="7" t="s">
        <v>67</v>
      </c>
    </row>
    <row r="66" spans="2:7">
      <c r="B66" s="7" t="s">
        <v>66</v>
      </c>
    </row>
    <row r="67" spans="2:7">
      <c r="B67" s="7" t="s">
        <v>65</v>
      </c>
    </row>
    <row r="68" spans="2:7">
      <c r="B68" s="7" t="s">
        <v>64</v>
      </c>
      <c r="C68" s="35" t="s">
        <v>102</v>
      </c>
    </row>
    <row r="69" spans="2:7">
      <c r="B69" s="7" t="s">
        <v>63</v>
      </c>
      <c r="C69" s="35"/>
    </row>
    <row r="70" spans="2:7">
      <c r="B70" s="7" t="s">
        <v>62</v>
      </c>
    </row>
    <row r="71" spans="2:7">
      <c r="B71" s="7" t="s">
        <v>61</v>
      </c>
    </row>
    <row r="72" spans="2:7">
      <c r="B72" s="7" t="s">
        <v>60</v>
      </c>
    </row>
    <row r="73" spans="2:7">
      <c r="B73" s="7" t="s">
        <v>24</v>
      </c>
      <c r="C73" s="1" t="s">
        <v>4</v>
      </c>
      <c r="E73" s="1" t="s">
        <v>11</v>
      </c>
      <c r="F73" s="8" t="s">
        <v>128</v>
      </c>
    </row>
    <row r="74" spans="2:7">
      <c r="B74" s="7" t="s">
        <v>25</v>
      </c>
      <c r="C74" s="2" t="s">
        <v>5</v>
      </c>
      <c r="E74" s="1" t="s">
        <v>12</v>
      </c>
      <c r="F74" s="8" t="s">
        <v>128</v>
      </c>
    </row>
    <row r="75" spans="2:7">
      <c r="B75" s="7" t="s">
        <v>26</v>
      </c>
      <c r="C75" s="2" t="s">
        <v>5</v>
      </c>
      <c r="F75" s="8" t="s">
        <v>128</v>
      </c>
    </row>
    <row r="76" spans="2:7">
      <c r="B76" s="7" t="s">
        <v>27</v>
      </c>
      <c r="C76" s="2" t="s">
        <v>5</v>
      </c>
      <c r="F76" s="8" t="s">
        <v>128</v>
      </c>
    </row>
    <row r="77" spans="2:7">
      <c r="B77" s="7" t="s">
        <v>28</v>
      </c>
      <c r="C77" s="2" t="s">
        <v>19</v>
      </c>
      <c r="E77" s="1" t="s">
        <v>13</v>
      </c>
      <c r="F77" s="8" t="s">
        <v>6</v>
      </c>
      <c r="G77" s="1" t="s">
        <v>22</v>
      </c>
    </row>
    <row r="78" spans="2:7">
      <c r="B78" s="7" t="s">
        <v>29</v>
      </c>
      <c r="C78" s="2" t="s">
        <v>5</v>
      </c>
      <c r="E78" s="1" t="s">
        <v>15</v>
      </c>
      <c r="F78" s="2" t="s">
        <v>6</v>
      </c>
      <c r="G78" s="1" t="s">
        <v>23</v>
      </c>
    </row>
    <row r="79" spans="2:7">
      <c r="B79" s="7" t="s">
        <v>30</v>
      </c>
      <c r="C79" s="2" t="s">
        <v>5</v>
      </c>
      <c r="E79" s="1" t="s">
        <v>14</v>
      </c>
      <c r="F79" s="2" t="s">
        <v>6</v>
      </c>
    </row>
    <row r="80" spans="2:7">
      <c r="B80" s="7" t="s">
        <v>31</v>
      </c>
      <c r="C80" s="2" t="s">
        <v>5</v>
      </c>
      <c r="F80" s="2" t="s">
        <v>6</v>
      </c>
    </row>
    <row r="81" spans="2:7">
      <c r="B81" s="7" t="s">
        <v>32</v>
      </c>
      <c r="C81" s="3" t="s">
        <v>16</v>
      </c>
      <c r="D81" s="1" t="s">
        <v>111</v>
      </c>
      <c r="E81" s="36" t="s">
        <v>17</v>
      </c>
      <c r="F81" s="2" t="s">
        <v>129</v>
      </c>
    </row>
    <row r="82" spans="2:7">
      <c r="B82" s="7" t="s">
        <v>33</v>
      </c>
      <c r="C82" s="2" t="s">
        <v>5</v>
      </c>
      <c r="E82" s="36"/>
      <c r="F82" s="2" t="s">
        <v>129</v>
      </c>
    </row>
    <row r="83" spans="2:7">
      <c r="B83" s="7" t="s">
        <v>34</v>
      </c>
      <c r="C83" s="2" t="s">
        <v>5</v>
      </c>
      <c r="F83" s="2" t="s">
        <v>129</v>
      </c>
    </row>
    <row r="84" spans="2:7">
      <c r="B84" s="7" t="s">
        <v>35</v>
      </c>
      <c r="C84" s="2" t="s">
        <v>5</v>
      </c>
      <c r="F84" s="2" t="s">
        <v>129</v>
      </c>
    </row>
    <row r="85" spans="2:7">
      <c r="B85" s="7" t="s">
        <v>36</v>
      </c>
      <c r="C85" s="3" t="s">
        <v>18</v>
      </c>
      <c r="E85" s="1" t="s">
        <v>20</v>
      </c>
      <c r="F85" s="2" t="s">
        <v>130</v>
      </c>
    </row>
    <row r="86" spans="2:7">
      <c r="B86" s="7" t="s">
        <v>37</v>
      </c>
      <c r="C86" s="2" t="s">
        <v>5</v>
      </c>
      <c r="E86" s="1" t="s">
        <v>112</v>
      </c>
      <c r="F86" s="2" t="s">
        <v>130</v>
      </c>
      <c r="G86" s="1" t="s">
        <v>21</v>
      </c>
    </row>
    <row r="87" spans="2:7">
      <c r="B87" s="7" t="s">
        <v>38</v>
      </c>
      <c r="C87" s="2" t="s">
        <v>5</v>
      </c>
      <c r="F87" s="2" t="s">
        <v>130</v>
      </c>
    </row>
    <row r="88" spans="2:7">
      <c r="B88" s="7" t="s">
        <v>39</v>
      </c>
      <c r="C88" s="2" t="s">
        <v>5</v>
      </c>
      <c r="F88" s="2" t="s">
        <v>130</v>
      </c>
    </row>
    <row r="89" spans="2:7">
      <c r="B89" s="7" t="s">
        <v>40</v>
      </c>
      <c r="C89" s="2" t="s">
        <v>7</v>
      </c>
    </row>
    <row r="90" spans="2:7">
      <c r="B90" s="7" t="s">
        <v>41</v>
      </c>
      <c r="C90" s="2" t="s">
        <v>5</v>
      </c>
    </row>
    <row r="91" spans="2:7">
      <c r="B91" s="7" t="s">
        <v>42</v>
      </c>
      <c r="C91" s="2" t="s">
        <v>5</v>
      </c>
    </row>
    <row r="92" spans="2:7">
      <c r="B92" s="7" t="s">
        <v>43</v>
      </c>
      <c r="C92" s="2" t="s">
        <v>5</v>
      </c>
    </row>
    <row r="93" spans="2:7">
      <c r="B93" s="7" t="s">
        <v>44</v>
      </c>
      <c r="C93" s="2" t="s">
        <v>7</v>
      </c>
      <c r="D93" s="1" t="s">
        <v>146</v>
      </c>
      <c r="F93" s="2" t="s">
        <v>131</v>
      </c>
    </row>
    <row r="94" spans="2:7">
      <c r="B94" s="7" t="s">
        <v>45</v>
      </c>
      <c r="C94" s="2" t="s">
        <v>5</v>
      </c>
      <c r="D94" s="2" t="s">
        <v>5</v>
      </c>
      <c r="F94" s="2" t="s">
        <v>131</v>
      </c>
    </row>
    <row r="95" spans="2:7">
      <c r="B95" s="7" t="s">
        <v>46</v>
      </c>
      <c r="C95" s="2" t="s">
        <v>5</v>
      </c>
      <c r="D95" s="2" t="s">
        <v>5</v>
      </c>
      <c r="F95" s="2" t="s">
        <v>131</v>
      </c>
    </row>
    <row r="96" spans="2:7">
      <c r="B96" s="7" t="s">
        <v>47</v>
      </c>
      <c r="C96" s="2" t="s">
        <v>5</v>
      </c>
      <c r="D96" s="2" t="s">
        <v>5</v>
      </c>
      <c r="F96" s="2" t="s">
        <v>131</v>
      </c>
    </row>
    <row r="97" spans="2:7">
      <c r="B97" s="7" t="s">
        <v>48</v>
      </c>
      <c r="C97" s="2" t="s">
        <v>7</v>
      </c>
      <c r="D97" s="2"/>
      <c r="F97" s="2" t="s">
        <v>132</v>
      </c>
      <c r="G97" s="1" t="s">
        <v>92</v>
      </c>
    </row>
    <row r="98" spans="2:7">
      <c r="B98" s="7" t="s">
        <v>49</v>
      </c>
      <c r="C98" s="2" t="s">
        <v>5</v>
      </c>
      <c r="F98" s="2" t="s">
        <v>132</v>
      </c>
      <c r="G98" s="1" t="s">
        <v>98</v>
      </c>
    </row>
    <row r="99" spans="2:7">
      <c r="B99" s="7" t="s">
        <v>50</v>
      </c>
      <c r="C99" s="2" t="s">
        <v>5</v>
      </c>
      <c r="F99" s="2" t="s">
        <v>132</v>
      </c>
    </row>
    <row r="100" spans="2:7">
      <c r="B100" s="7" t="s">
        <v>51</v>
      </c>
      <c r="C100" s="2" t="s">
        <v>5</v>
      </c>
      <c r="F100" s="2" t="s">
        <v>132</v>
      </c>
    </row>
    <row r="101" spans="2:7">
      <c r="B101" s="7" t="s">
        <v>52</v>
      </c>
      <c r="C101" s="2" t="s">
        <v>7</v>
      </c>
      <c r="F101" s="2" t="s">
        <v>133</v>
      </c>
      <c r="G101" s="1" t="s">
        <v>98</v>
      </c>
    </row>
    <row r="102" spans="2:7">
      <c r="B102" s="7" t="s">
        <v>53</v>
      </c>
      <c r="C102" s="2" t="s">
        <v>5</v>
      </c>
      <c r="D102" s="1" t="s">
        <v>147</v>
      </c>
      <c r="E102" s="1" t="s">
        <v>148</v>
      </c>
      <c r="F102" s="2" t="s">
        <v>133</v>
      </c>
    </row>
    <row r="103" spans="2:7">
      <c r="B103" s="7" t="s">
        <v>54</v>
      </c>
      <c r="C103" s="2" t="s">
        <v>5</v>
      </c>
      <c r="F103" s="2" t="s">
        <v>133</v>
      </c>
    </row>
    <row r="104" spans="2:7">
      <c r="B104" s="7" t="s">
        <v>55</v>
      </c>
      <c r="C104" s="2" t="s">
        <v>5</v>
      </c>
      <c r="F104" s="2" t="s">
        <v>133</v>
      </c>
    </row>
    <row r="105" spans="2:7">
      <c r="B105" s="7" t="s">
        <v>56</v>
      </c>
      <c r="C105" s="2" t="s">
        <v>7</v>
      </c>
      <c r="F105" s="2" t="s">
        <v>134</v>
      </c>
      <c r="G105" s="1" t="s">
        <v>98</v>
      </c>
    </row>
    <row r="106" spans="2:7">
      <c r="B106" s="7" t="s">
        <v>57</v>
      </c>
      <c r="C106" s="2" t="s">
        <v>5</v>
      </c>
      <c r="F106" s="2" t="s">
        <v>134</v>
      </c>
    </row>
    <row r="107" spans="2:7">
      <c r="B107" s="7" t="s">
        <v>58</v>
      </c>
      <c r="C107" s="2" t="s">
        <v>5</v>
      </c>
      <c r="F107" s="2" t="s">
        <v>134</v>
      </c>
    </row>
    <row r="108" spans="2:7">
      <c r="B108" s="7" t="s">
        <v>59</v>
      </c>
      <c r="C108" s="2" t="s">
        <v>5</v>
      </c>
      <c r="F108" s="2" t="s">
        <v>134</v>
      </c>
    </row>
    <row r="109" spans="2:7">
      <c r="B109" s="7" t="s">
        <v>93</v>
      </c>
      <c r="C109" s="2" t="s">
        <v>7</v>
      </c>
      <c r="F109" s="2" t="s">
        <v>135</v>
      </c>
      <c r="G109" s="1" t="s">
        <v>97</v>
      </c>
    </row>
    <row r="110" spans="2:7">
      <c r="B110" s="7" t="s">
        <v>94</v>
      </c>
      <c r="C110" s="2" t="s">
        <v>5</v>
      </c>
      <c r="F110" s="2" t="s">
        <v>135</v>
      </c>
      <c r="G110" s="1" t="s">
        <v>98</v>
      </c>
    </row>
    <row r="111" spans="2:7">
      <c r="B111" s="7" t="s">
        <v>95</v>
      </c>
      <c r="C111" s="2" t="s">
        <v>5</v>
      </c>
      <c r="F111" s="2" t="s">
        <v>135</v>
      </c>
      <c r="G111" s="1" t="s">
        <v>99</v>
      </c>
    </row>
    <row r="112" spans="2:7">
      <c r="B112" s="7" t="s">
        <v>96</v>
      </c>
      <c r="C112" s="2" t="s">
        <v>5</v>
      </c>
      <c r="F112" s="2" t="s">
        <v>135</v>
      </c>
    </row>
    <row r="113" spans="2:7">
      <c r="B113" s="7" t="s">
        <v>106</v>
      </c>
      <c r="C113" s="35" t="s">
        <v>101</v>
      </c>
      <c r="F113" s="2" t="s">
        <v>113</v>
      </c>
      <c r="G113" s="1" t="s">
        <v>150</v>
      </c>
    </row>
    <row r="114" spans="2:7">
      <c r="B114" s="7" t="s">
        <v>107</v>
      </c>
      <c r="C114" s="35"/>
      <c r="F114" s="2" t="s">
        <v>113</v>
      </c>
      <c r="G114" s="2" t="s">
        <v>5</v>
      </c>
    </row>
    <row r="115" spans="2:7">
      <c r="B115" s="7" t="s">
        <v>108</v>
      </c>
      <c r="C115" s="35" t="s">
        <v>149</v>
      </c>
    </row>
    <row r="116" spans="2:7">
      <c r="B116" s="7" t="s">
        <v>109</v>
      </c>
      <c r="C116" s="35"/>
      <c r="D116" s="2"/>
    </row>
    <row r="117" spans="2:7">
      <c r="B117" s="7" t="s">
        <v>110</v>
      </c>
      <c r="C117" s="35"/>
    </row>
  </sheetData>
  <mergeCells count="9">
    <mergeCell ref="C68:C69"/>
    <mergeCell ref="C113:C114"/>
    <mergeCell ref="C115:C117"/>
    <mergeCell ref="E81:E82"/>
    <mergeCell ref="B1:G1"/>
    <mergeCell ref="C43:C45"/>
    <mergeCell ref="C5:C8"/>
    <mergeCell ref="C63:C64"/>
    <mergeCell ref="B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pane ySplit="3" topLeftCell="A4" activePane="bottomLeft" state="frozen"/>
      <selection pane="bottomLeft" activeCell="E47" sqref="E47"/>
    </sheetView>
  </sheetViews>
  <sheetFormatPr baseColWidth="10" defaultColWidth="10.5703125" defaultRowHeight="12.75"/>
  <cols>
    <col min="1" max="1" width="20.5703125" style="1" customWidth="1"/>
    <col min="2" max="2" width="10.5703125" style="7"/>
    <col min="3" max="3" width="37.7109375" style="1" customWidth="1"/>
    <col min="4" max="4" width="40" style="1" customWidth="1"/>
    <col min="5" max="5" width="24.7109375" style="1" customWidth="1"/>
    <col min="6" max="6" width="9.140625" style="1" customWidth="1"/>
    <col min="7" max="7" width="12.140625" style="1" customWidth="1"/>
    <col min="8" max="8" width="25.7109375" style="1" customWidth="1"/>
    <col min="9" max="16384" width="10.5703125" style="1"/>
  </cols>
  <sheetData>
    <row r="1" spans="2:7" ht="24.75" customHeight="1">
      <c r="B1" s="40" t="s">
        <v>162</v>
      </c>
      <c r="C1" s="40"/>
      <c r="D1" s="40"/>
      <c r="E1" s="40"/>
      <c r="F1" s="40"/>
      <c r="G1" s="40"/>
    </row>
    <row r="2" spans="2:7" ht="26.25" customHeight="1">
      <c r="B2" s="40"/>
      <c r="C2" s="40"/>
      <c r="D2" s="40"/>
      <c r="E2" s="40"/>
      <c r="F2" s="40"/>
      <c r="G2" s="40"/>
    </row>
    <row r="3" spans="2:7" ht="23.25" customHeight="1">
      <c r="B3" s="6" t="s">
        <v>3</v>
      </c>
      <c r="C3" s="9" t="s">
        <v>141</v>
      </c>
      <c r="D3" s="9" t="s">
        <v>139</v>
      </c>
      <c r="E3" s="9" t="s">
        <v>140</v>
      </c>
      <c r="F3" s="53" t="s">
        <v>142</v>
      </c>
      <c r="G3" s="53"/>
    </row>
    <row r="4" spans="2:7" ht="21" customHeight="1">
      <c r="B4" s="7" t="s">
        <v>26</v>
      </c>
      <c r="C4" s="1" t="s">
        <v>151</v>
      </c>
    </row>
    <row r="5" spans="2:7">
      <c r="B5" s="7" t="s">
        <v>27</v>
      </c>
      <c r="C5" s="1" t="s">
        <v>152</v>
      </c>
      <c r="D5" s="1" t="s">
        <v>153</v>
      </c>
    </row>
    <row r="6" spans="2:7">
      <c r="B6" s="7" t="s">
        <v>28</v>
      </c>
    </row>
    <row r="7" spans="2:7">
      <c r="B7" s="7" t="s">
        <v>29</v>
      </c>
      <c r="C7" s="39" t="s">
        <v>154</v>
      </c>
      <c r="F7" s="1" t="s">
        <v>136</v>
      </c>
    </row>
    <row r="8" spans="2:7">
      <c r="B8" s="7" t="s">
        <v>30</v>
      </c>
      <c r="C8" s="39"/>
      <c r="F8" s="1" t="s">
        <v>136</v>
      </c>
    </row>
    <row r="9" spans="2:7">
      <c r="B9" s="7" t="s">
        <v>31</v>
      </c>
      <c r="C9" s="39"/>
      <c r="F9" s="1" t="s">
        <v>136</v>
      </c>
    </row>
    <row r="10" spans="2:7">
      <c r="B10" s="7" t="s">
        <v>32</v>
      </c>
      <c r="C10" s="39"/>
      <c r="F10" s="1" t="s">
        <v>136</v>
      </c>
    </row>
    <row r="11" spans="2:7">
      <c r="B11" s="7" t="s">
        <v>33</v>
      </c>
    </row>
    <row r="12" spans="2:7">
      <c r="B12" s="7" t="s">
        <v>34</v>
      </c>
    </row>
    <row r="13" spans="2:7">
      <c r="B13" s="7" t="s">
        <v>35</v>
      </c>
    </row>
    <row r="14" spans="2:7">
      <c r="B14" s="7" t="s">
        <v>36</v>
      </c>
    </row>
    <row r="15" spans="2:7">
      <c r="B15" s="7" t="s">
        <v>37</v>
      </c>
    </row>
    <row r="16" spans="2:7">
      <c r="B16" s="7" t="s">
        <v>38</v>
      </c>
    </row>
    <row r="17" spans="2:6">
      <c r="B17" s="7" t="s">
        <v>39</v>
      </c>
    </row>
    <row r="18" spans="2:6">
      <c r="B18" s="7" t="s">
        <v>40</v>
      </c>
    </row>
    <row r="19" spans="2:6">
      <c r="B19" s="7" t="s">
        <v>41</v>
      </c>
    </row>
    <row r="20" spans="2:6">
      <c r="B20" s="7" t="s">
        <v>42</v>
      </c>
    </row>
    <row r="21" spans="2:6">
      <c r="B21" s="7" t="s">
        <v>43</v>
      </c>
    </row>
    <row r="22" spans="2:6">
      <c r="B22" s="7" t="s">
        <v>44</v>
      </c>
      <c r="C22" s="1" t="s">
        <v>155</v>
      </c>
    </row>
    <row r="23" spans="2:6">
      <c r="B23" s="7" t="s">
        <v>45</v>
      </c>
      <c r="C23" s="3" t="s">
        <v>158</v>
      </c>
      <c r="D23" s="1" t="s">
        <v>163</v>
      </c>
    </row>
    <row r="24" spans="2:6">
      <c r="B24" s="7" t="s">
        <v>46</v>
      </c>
      <c r="C24" s="3" t="s">
        <v>158</v>
      </c>
      <c r="D24" s="1" t="s">
        <v>163</v>
      </c>
    </row>
    <row r="25" spans="2:6">
      <c r="B25" s="7" t="s">
        <v>47</v>
      </c>
      <c r="C25" s="3" t="s">
        <v>158</v>
      </c>
      <c r="D25" s="1" t="s">
        <v>163</v>
      </c>
    </row>
    <row r="26" spans="2:6">
      <c r="B26" s="7" t="s">
        <v>48</v>
      </c>
      <c r="C26" s="3" t="s">
        <v>158</v>
      </c>
    </row>
    <row r="27" spans="2:6">
      <c r="B27" s="7" t="s">
        <v>49</v>
      </c>
      <c r="C27" s="1" t="s">
        <v>156</v>
      </c>
      <c r="D27" s="1" t="s">
        <v>164</v>
      </c>
      <c r="F27" s="1" t="s">
        <v>100</v>
      </c>
    </row>
    <row r="28" spans="2:6">
      <c r="B28" s="7" t="s">
        <v>50</v>
      </c>
      <c r="C28" s="1" t="s">
        <v>156</v>
      </c>
      <c r="D28" s="1" t="s">
        <v>164</v>
      </c>
      <c r="F28" s="1" t="s">
        <v>100</v>
      </c>
    </row>
    <row r="29" spans="2:6">
      <c r="B29" s="7" t="s">
        <v>51</v>
      </c>
      <c r="C29" s="1" t="s">
        <v>156</v>
      </c>
      <c r="D29" s="1" t="s">
        <v>164</v>
      </c>
      <c r="F29" s="1" t="s">
        <v>100</v>
      </c>
    </row>
    <row r="30" spans="2:6">
      <c r="B30" s="7" t="s">
        <v>52</v>
      </c>
      <c r="C30" s="1" t="s">
        <v>156</v>
      </c>
      <c r="D30" s="1" t="s">
        <v>164</v>
      </c>
      <c r="F30" s="1" t="s">
        <v>100</v>
      </c>
    </row>
    <row r="31" spans="2:6">
      <c r="B31" s="7" t="s">
        <v>53</v>
      </c>
      <c r="C31" s="1" t="s">
        <v>157</v>
      </c>
      <c r="F31" s="1" t="s">
        <v>103</v>
      </c>
    </row>
    <row r="32" spans="2:6">
      <c r="B32" s="7" t="s">
        <v>54</v>
      </c>
      <c r="C32" s="1" t="s">
        <v>157</v>
      </c>
      <c r="F32" s="1" t="s">
        <v>103</v>
      </c>
    </row>
    <row r="33" spans="2:7">
      <c r="B33" s="7" t="s">
        <v>55</v>
      </c>
      <c r="C33" s="1" t="s">
        <v>157</v>
      </c>
      <c r="F33" s="1" t="s">
        <v>115</v>
      </c>
    </row>
    <row r="34" spans="2:7">
      <c r="B34" s="7" t="s">
        <v>56</v>
      </c>
      <c r="C34" s="1" t="s">
        <v>157</v>
      </c>
      <c r="F34" s="1" t="s">
        <v>115</v>
      </c>
    </row>
    <row r="35" spans="2:7">
      <c r="B35" s="7" t="s">
        <v>57</v>
      </c>
      <c r="C35" s="1" t="s">
        <v>114</v>
      </c>
    </row>
    <row r="36" spans="2:7">
      <c r="B36" s="7" t="s">
        <v>58</v>
      </c>
      <c r="C36" s="1" t="s">
        <v>165</v>
      </c>
    </row>
    <row r="37" spans="2:7">
      <c r="B37" s="7" t="s">
        <v>59</v>
      </c>
      <c r="C37" s="1" t="s">
        <v>165</v>
      </c>
    </row>
    <row r="38" spans="2:7">
      <c r="B38" s="7" t="s">
        <v>93</v>
      </c>
      <c r="C38" s="1" t="s">
        <v>165</v>
      </c>
    </row>
    <row r="39" spans="2:7" ht="13.5" customHeight="1">
      <c r="B39" s="7" t="s">
        <v>94</v>
      </c>
      <c r="C39" s="36" t="s">
        <v>104</v>
      </c>
      <c r="F39" s="54" t="s">
        <v>137</v>
      </c>
      <c r="G39" s="54"/>
    </row>
    <row r="40" spans="2:7">
      <c r="B40" s="7" t="s">
        <v>95</v>
      </c>
      <c r="C40" s="36"/>
      <c r="F40" s="54" t="s">
        <v>137</v>
      </c>
      <c r="G40" s="54"/>
    </row>
    <row r="41" spans="2:7">
      <c r="B41" s="7" t="s">
        <v>96</v>
      </c>
      <c r="C41" s="36"/>
      <c r="F41" s="54" t="s">
        <v>137</v>
      </c>
      <c r="G41" s="54"/>
    </row>
  </sheetData>
  <mergeCells count="7">
    <mergeCell ref="C7:C10"/>
    <mergeCell ref="C39:C41"/>
    <mergeCell ref="B1:G2"/>
    <mergeCell ref="F3:G3"/>
    <mergeCell ref="F39:G39"/>
    <mergeCell ref="F40:G40"/>
    <mergeCell ref="F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workbookViewId="0">
      <pane ySplit="4" topLeftCell="A5" activePane="bottomLeft" state="frozen"/>
      <selection pane="bottomLeft" activeCell="A10" sqref="A10"/>
    </sheetView>
  </sheetViews>
  <sheetFormatPr baseColWidth="10" defaultRowHeight="15"/>
  <cols>
    <col min="1" max="1" width="38.140625" style="13" customWidth="1"/>
    <col min="2" max="2" width="11.42578125" style="17"/>
    <col min="3" max="3" width="13" style="14" customWidth="1"/>
    <col min="4" max="4" width="15.42578125" style="14" customWidth="1"/>
    <col min="5" max="5" width="11.42578125" style="13"/>
    <col min="6" max="6" width="11.42578125" style="17"/>
    <col min="7" max="7" width="13.7109375" style="15" customWidth="1"/>
    <col min="8" max="8" width="15.5703125" style="15" customWidth="1"/>
    <col min="9" max="9" width="48.42578125" style="13" customWidth="1"/>
    <col min="10" max="16384" width="11.42578125" style="13"/>
  </cols>
  <sheetData>
    <row r="1" spans="2:8" ht="57.75" customHeight="1">
      <c r="B1" s="43" t="s">
        <v>169</v>
      </c>
      <c r="C1" s="43"/>
      <c r="D1" s="43"/>
      <c r="E1" s="43"/>
      <c r="F1" s="43"/>
      <c r="G1" s="43"/>
      <c r="H1" s="43"/>
    </row>
    <row r="2" spans="2:8" ht="16.5" customHeight="1">
      <c r="B2" s="41" t="s">
        <v>161</v>
      </c>
      <c r="C2" s="41"/>
      <c r="D2" s="41"/>
      <c r="E2" s="12"/>
      <c r="F2" s="41" t="s">
        <v>161</v>
      </c>
      <c r="G2" s="41"/>
      <c r="H2" s="41"/>
    </row>
    <row r="3" spans="2:8" ht="15.75">
      <c r="B3" s="42" t="s">
        <v>1</v>
      </c>
      <c r="C3" s="42"/>
      <c r="D3" s="42"/>
      <c r="E3" s="12"/>
      <c r="F3" s="16"/>
      <c r="G3" s="42" t="s">
        <v>2</v>
      </c>
      <c r="H3" s="42"/>
    </row>
    <row r="4" spans="2:8" ht="15" customHeight="1">
      <c r="B4" s="33" t="s">
        <v>0</v>
      </c>
      <c r="C4" s="32" t="s">
        <v>159</v>
      </c>
      <c r="D4" s="32" t="s">
        <v>160</v>
      </c>
      <c r="E4" s="12"/>
      <c r="F4" s="16"/>
      <c r="G4" s="34" t="s">
        <v>159</v>
      </c>
      <c r="H4" s="34" t="s">
        <v>160</v>
      </c>
    </row>
    <row r="5" spans="2:8" ht="15" customHeight="1">
      <c r="B5" s="16">
        <v>1787</v>
      </c>
      <c r="D5" s="14">
        <v>560</v>
      </c>
      <c r="E5" s="12"/>
      <c r="F5" s="16"/>
    </row>
    <row r="6" spans="2:8" ht="14.1" customHeight="1">
      <c r="B6" s="16">
        <v>1788</v>
      </c>
      <c r="C6" s="14">
        <v>40</v>
      </c>
      <c r="D6" s="14">
        <v>219.1</v>
      </c>
    </row>
    <row r="7" spans="2:8" ht="14.1" customHeight="1">
      <c r="B7" s="16">
        <v>1789</v>
      </c>
    </row>
    <row r="8" spans="2:8" ht="14.1" customHeight="1">
      <c r="B8" s="16">
        <v>1790</v>
      </c>
      <c r="C8" s="14">
        <v>60.5</v>
      </c>
      <c r="D8" s="14">
        <v>360</v>
      </c>
      <c r="F8" s="16">
        <v>1790</v>
      </c>
      <c r="G8" s="15">
        <v>100</v>
      </c>
      <c r="H8" s="15">
        <f>D8/360*100</f>
        <v>100</v>
      </c>
    </row>
    <row r="9" spans="2:8" ht="15" customHeight="1">
      <c r="B9" s="16">
        <v>1791</v>
      </c>
      <c r="C9" s="14">
        <v>40.200000000000003</v>
      </c>
      <c r="D9" s="14">
        <v>92</v>
      </c>
      <c r="F9" s="16">
        <v>1791</v>
      </c>
      <c r="G9" s="15">
        <f t="shared" ref="G9:G15" si="0">C9/60.5*100</f>
        <v>66.446280991735534</v>
      </c>
      <c r="H9" s="15">
        <f>D9/360*100</f>
        <v>25.555555555555554</v>
      </c>
    </row>
    <row r="10" spans="2:8" ht="14.1" customHeight="1">
      <c r="B10" s="16">
        <v>1792</v>
      </c>
      <c r="C10" s="14">
        <v>62.8</v>
      </c>
      <c r="D10" s="14">
        <v>156</v>
      </c>
      <c r="F10" s="16">
        <v>1792</v>
      </c>
      <c r="G10" s="15">
        <f t="shared" si="0"/>
        <v>103.80165289256198</v>
      </c>
      <c r="H10" s="15">
        <f t="shared" ref="H10:H25" si="1">D10/360*100</f>
        <v>43.333333333333336</v>
      </c>
    </row>
    <row r="11" spans="2:8" ht="14.1" customHeight="1">
      <c r="B11" s="16">
        <v>1793</v>
      </c>
      <c r="C11" s="14">
        <v>49.5</v>
      </c>
      <c r="D11" s="14">
        <v>110.5</v>
      </c>
      <c r="F11" s="16">
        <v>1793</v>
      </c>
      <c r="G11" s="15">
        <f t="shared" si="0"/>
        <v>81.818181818181827</v>
      </c>
      <c r="H11" s="15">
        <f t="shared" si="1"/>
        <v>30.694444444444446</v>
      </c>
    </row>
    <row r="12" spans="2:8" ht="14.1" customHeight="1">
      <c r="B12" s="16">
        <v>1794</v>
      </c>
      <c r="C12" s="14">
        <v>69.8</v>
      </c>
      <c r="D12" s="14">
        <v>300.8</v>
      </c>
      <c r="F12" s="16">
        <v>1794</v>
      </c>
      <c r="G12" s="15">
        <f t="shared" si="0"/>
        <v>115.37190082644628</v>
      </c>
      <c r="H12" s="15">
        <f t="shared" si="1"/>
        <v>83.555555555555557</v>
      </c>
    </row>
    <row r="13" spans="2:8" ht="14.1" customHeight="1">
      <c r="B13" s="16">
        <v>1795</v>
      </c>
      <c r="C13" s="14">
        <v>76</v>
      </c>
      <c r="D13" s="14">
        <v>110.7</v>
      </c>
      <c r="F13" s="16">
        <v>1795</v>
      </c>
      <c r="G13" s="15">
        <f t="shared" si="0"/>
        <v>125.6198347107438</v>
      </c>
      <c r="H13" s="15">
        <f t="shared" si="1"/>
        <v>30.75</v>
      </c>
    </row>
    <row r="14" spans="2:8" ht="14.1" customHeight="1">
      <c r="B14" s="16">
        <v>1796</v>
      </c>
      <c r="C14" s="14">
        <v>60</v>
      </c>
      <c r="D14" s="14">
        <v>350</v>
      </c>
      <c r="F14" s="16">
        <v>1796</v>
      </c>
      <c r="G14" s="15">
        <f t="shared" si="0"/>
        <v>99.173553719008268</v>
      </c>
      <c r="H14" s="15">
        <f t="shared" si="1"/>
        <v>97.222222222222214</v>
      </c>
    </row>
    <row r="15" spans="2:8" ht="14.1" customHeight="1">
      <c r="B15" s="16">
        <v>1797</v>
      </c>
      <c r="C15" s="14">
        <v>72</v>
      </c>
      <c r="D15" s="14">
        <v>460.5</v>
      </c>
      <c r="F15" s="16">
        <v>1797</v>
      </c>
      <c r="G15" s="15">
        <f t="shared" si="0"/>
        <v>119.00826446280992</v>
      </c>
      <c r="H15" s="15">
        <f t="shared" si="1"/>
        <v>127.91666666666666</v>
      </c>
    </row>
    <row r="16" spans="2:8" ht="14.1" customHeight="1">
      <c r="B16" s="16">
        <v>1798</v>
      </c>
      <c r="C16" s="14">
        <v>53</v>
      </c>
      <c r="D16" s="14">
        <v>436</v>
      </c>
      <c r="F16" s="16">
        <v>1798</v>
      </c>
      <c r="G16" s="15">
        <f t="shared" ref="G16:G26" si="2">C16/60.5*100</f>
        <v>87.603305785123965</v>
      </c>
      <c r="H16" s="15">
        <f t="shared" si="1"/>
        <v>121.1111111111111</v>
      </c>
    </row>
    <row r="17" spans="2:8" ht="14.1" customHeight="1">
      <c r="B17" s="16">
        <v>1799</v>
      </c>
      <c r="C17" s="14">
        <v>50.3</v>
      </c>
      <c r="D17" s="14">
        <v>1344</v>
      </c>
      <c r="F17" s="16">
        <v>1799</v>
      </c>
      <c r="G17" s="15">
        <f t="shared" si="2"/>
        <v>83.140495867768593</v>
      </c>
      <c r="H17" s="15">
        <f t="shared" si="1"/>
        <v>373.33333333333331</v>
      </c>
    </row>
    <row r="18" spans="2:8" ht="14.1" customHeight="1">
      <c r="B18" s="16">
        <v>1800</v>
      </c>
      <c r="C18" s="14">
        <v>67.400000000000006</v>
      </c>
      <c r="D18" s="14">
        <v>1000</v>
      </c>
      <c r="F18" s="16">
        <v>1800</v>
      </c>
      <c r="G18" s="15">
        <f t="shared" si="2"/>
        <v>111.40495867768595</v>
      </c>
      <c r="H18" s="15">
        <f t="shared" si="1"/>
        <v>277.77777777777777</v>
      </c>
    </row>
    <row r="19" spans="2:8" ht="14.1" customHeight="1">
      <c r="B19" s="16">
        <v>1801</v>
      </c>
      <c r="C19" s="14">
        <v>69.2</v>
      </c>
      <c r="D19" s="14">
        <v>117.5</v>
      </c>
      <c r="F19" s="16">
        <v>1801</v>
      </c>
      <c r="G19" s="15">
        <f t="shared" si="2"/>
        <v>114.38016528925621</v>
      </c>
      <c r="H19" s="15">
        <f t="shared" si="1"/>
        <v>32.638888888888893</v>
      </c>
    </row>
    <row r="20" spans="2:8" ht="14.1" customHeight="1">
      <c r="B20" s="16">
        <v>1802</v>
      </c>
      <c r="C20" s="14">
        <v>76.7</v>
      </c>
      <c r="D20" s="14">
        <v>290.5</v>
      </c>
      <c r="F20" s="16">
        <v>1802</v>
      </c>
      <c r="G20" s="15">
        <f t="shared" si="2"/>
        <v>126.77685950413225</v>
      </c>
      <c r="H20" s="15">
        <f t="shared" si="1"/>
        <v>80.694444444444443</v>
      </c>
    </row>
    <row r="21" spans="2:8" ht="14.1" customHeight="1">
      <c r="B21" s="16">
        <v>1803</v>
      </c>
      <c r="C21" s="14">
        <v>111.6</v>
      </c>
      <c r="D21" s="14">
        <v>241.7</v>
      </c>
      <c r="F21" s="16">
        <v>1803</v>
      </c>
      <c r="G21" s="15">
        <f t="shared" si="2"/>
        <v>184.46280991735534</v>
      </c>
      <c r="H21" s="15">
        <f t="shared" si="1"/>
        <v>67.138888888888886</v>
      </c>
    </row>
    <row r="22" spans="2:8" ht="14.1" customHeight="1">
      <c r="B22" s="16">
        <v>1804</v>
      </c>
      <c r="C22" s="14">
        <v>56.7</v>
      </c>
      <c r="D22" s="14">
        <v>179</v>
      </c>
      <c r="F22" s="16">
        <v>1804</v>
      </c>
      <c r="G22" s="15">
        <f t="shared" si="2"/>
        <v>93.719008264462815</v>
      </c>
      <c r="H22" s="15">
        <f t="shared" si="1"/>
        <v>49.722222222222221</v>
      </c>
    </row>
    <row r="23" spans="2:8" ht="14.1" customHeight="1">
      <c r="B23" s="16">
        <v>1805</v>
      </c>
      <c r="C23" s="14">
        <v>65.8</v>
      </c>
      <c r="D23" s="14">
        <v>184.4</v>
      </c>
      <c r="F23" s="16">
        <v>1805</v>
      </c>
      <c r="G23" s="15">
        <f t="shared" si="2"/>
        <v>108.7603305785124</v>
      </c>
      <c r="H23" s="15">
        <f t="shared" si="1"/>
        <v>51.222222222222221</v>
      </c>
    </row>
    <row r="24" spans="2:8" ht="14.1" customHeight="1">
      <c r="B24" s="16">
        <v>1806</v>
      </c>
      <c r="C24" s="14">
        <v>115.7</v>
      </c>
      <c r="D24" s="14">
        <v>560.6</v>
      </c>
      <c r="F24" s="16">
        <v>1806</v>
      </c>
      <c r="G24" s="15">
        <f t="shared" si="2"/>
        <v>191.2396694214876</v>
      </c>
      <c r="H24" s="15">
        <f t="shared" si="1"/>
        <v>155.72222222222223</v>
      </c>
    </row>
    <row r="25" spans="2:8" ht="14.1" customHeight="1">
      <c r="B25" s="16">
        <v>1807</v>
      </c>
      <c r="C25" s="14">
        <v>114.5</v>
      </c>
      <c r="D25" s="14">
        <v>501</v>
      </c>
      <c r="F25" s="16">
        <v>1807</v>
      </c>
      <c r="G25" s="15">
        <f t="shared" si="2"/>
        <v>189.25619834710744</v>
      </c>
      <c r="H25" s="15">
        <f t="shared" si="1"/>
        <v>139.16666666666666</v>
      </c>
    </row>
    <row r="26" spans="2:8" ht="14.1" customHeight="1">
      <c r="B26" s="16">
        <v>1808</v>
      </c>
      <c r="C26" s="14">
        <v>84</v>
      </c>
      <c r="D26" s="14">
        <v>286</v>
      </c>
      <c r="F26" s="16">
        <v>1808</v>
      </c>
      <c r="G26" s="15">
        <f t="shared" si="2"/>
        <v>138.84297520661158</v>
      </c>
      <c r="H26" s="15">
        <f>D26/360*100</f>
        <v>79.444444444444443</v>
      </c>
    </row>
  </sheetData>
  <mergeCells count="5">
    <mergeCell ref="B2:D2"/>
    <mergeCell ref="B3:D3"/>
    <mergeCell ref="G3:H3"/>
    <mergeCell ref="B1:H1"/>
    <mergeCell ref="F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3"/>
  <sheetViews>
    <sheetView zoomScaleNormal="100" workbookViewId="0">
      <selection activeCell="K4" sqref="K4"/>
    </sheetView>
  </sheetViews>
  <sheetFormatPr baseColWidth="10" defaultRowHeight="15.75"/>
  <cols>
    <col min="1" max="1" width="35" style="18" customWidth="1"/>
    <col min="2" max="2" width="11.7109375" style="28" customWidth="1"/>
    <col min="3" max="3" width="10.7109375" style="18" customWidth="1"/>
    <col min="4" max="4" width="8.85546875" style="19" customWidth="1"/>
    <col min="5" max="5" width="12.28515625" style="18" customWidth="1"/>
    <col min="6" max="6" width="9.28515625" style="19" customWidth="1"/>
    <col min="7" max="7" width="11.5703125" style="18" customWidth="1"/>
    <col min="8" max="8" width="9.42578125" style="19" customWidth="1"/>
    <col min="9" max="9" width="11.28515625" style="18" customWidth="1"/>
    <col min="10" max="10" width="9.42578125" style="19" customWidth="1"/>
    <col min="11" max="11" width="49.28515625" style="18" customWidth="1"/>
    <col min="12" max="16384" width="11.42578125" style="18"/>
  </cols>
  <sheetData>
    <row r="1" spans="2:10" ht="76.5" customHeight="1">
      <c r="B1" s="44" t="s">
        <v>170</v>
      </c>
      <c r="C1" s="44"/>
      <c r="D1" s="44"/>
      <c r="E1" s="44"/>
      <c r="F1" s="44"/>
      <c r="G1" s="44"/>
      <c r="H1" s="44"/>
      <c r="I1" s="44"/>
      <c r="J1" s="44"/>
    </row>
    <row r="2" spans="2:10" ht="47.25" customHeight="1">
      <c r="B2" s="47" t="s">
        <v>120</v>
      </c>
      <c r="C2" s="47"/>
      <c r="D2" s="47"/>
      <c r="E2" s="47"/>
      <c r="F2" s="47"/>
      <c r="G2" s="47"/>
      <c r="H2" s="47"/>
      <c r="I2" s="47"/>
      <c r="J2" s="47"/>
    </row>
    <row r="3" spans="2:10" ht="25.5" customHeight="1">
      <c r="B3" s="48" t="s">
        <v>168</v>
      </c>
      <c r="C3" s="48"/>
      <c r="D3" s="48"/>
      <c r="E3" s="48"/>
      <c r="F3" s="48"/>
      <c r="G3" s="48"/>
      <c r="H3" s="48"/>
      <c r="I3" s="48"/>
      <c r="J3" s="48"/>
    </row>
    <row r="4" spans="2:10" ht="27" customHeight="1">
      <c r="B4" s="29"/>
      <c r="C4" s="45" t="s">
        <v>117</v>
      </c>
      <c r="D4" s="45"/>
      <c r="E4" s="45"/>
      <c r="F4" s="46"/>
      <c r="G4" s="45" t="s">
        <v>118</v>
      </c>
      <c r="H4" s="45"/>
      <c r="I4" s="45"/>
      <c r="J4" s="46"/>
    </row>
    <row r="5" spans="2:10">
      <c r="B5" s="49" t="s">
        <v>116</v>
      </c>
      <c r="C5" s="50" t="s">
        <v>166</v>
      </c>
      <c r="D5" s="51" t="s">
        <v>119</v>
      </c>
      <c r="E5" s="52" t="s">
        <v>167</v>
      </c>
      <c r="F5" s="51" t="s">
        <v>119</v>
      </c>
      <c r="G5" s="50" t="s">
        <v>166</v>
      </c>
      <c r="H5" s="51" t="s">
        <v>119</v>
      </c>
      <c r="I5" s="52" t="s">
        <v>167</v>
      </c>
      <c r="J5" s="51" t="s">
        <v>119</v>
      </c>
    </row>
    <row r="6" spans="2:10" ht="22.5" customHeight="1">
      <c r="B6" s="49"/>
      <c r="C6" s="50"/>
      <c r="D6" s="51"/>
      <c r="E6" s="52"/>
      <c r="F6" s="51"/>
      <c r="G6" s="50"/>
      <c r="H6" s="51"/>
      <c r="I6" s="52"/>
      <c r="J6" s="51"/>
    </row>
    <row r="7" spans="2:10" ht="21.75" customHeight="1">
      <c r="B7" s="30" t="s">
        <v>121</v>
      </c>
      <c r="C7" s="20">
        <v>209</v>
      </c>
      <c r="D7" s="21">
        <v>100</v>
      </c>
      <c r="E7" s="20">
        <v>557</v>
      </c>
      <c r="F7" s="22">
        <v>100</v>
      </c>
      <c r="G7" s="20"/>
      <c r="H7" s="21"/>
      <c r="I7" s="20"/>
      <c r="J7" s="22"/>
    </row>
    <row r="8" spans="2:10" ht="20.25" customHeight="1">
      <c r="B8" s="30" t="s">
        <v>122</v>
      </c>
      <c r="C8" s="20">
        <v>248</v>
      </c>
      <c r="D8" s="21">
        <v>118.6</v>
      </c>
      <c r="E8" s="20">
        <v>649</v>
      </c>
      <c r="F8" s="22">
        <v>116.5</v>
      </c>
      <c r="G8" s="20">
        <v>334</v>
      </c>
      <c r="H8" s="21">
        <v>100</v>
      </c>
      <c r="I8" s="20">
        <v>875</v>
      </c>
      <c r="J8" s="22">
        <v>100</v>
      </c>
    </row>
    <row r="9" spans="2:10" ht="22.5" customHeight="1">
      <c r="B9" s="30" t="s">
        <v>123</v>
      </c>
      <c r="C9" s="20">
        <v>200</v>
      </c>
      <c r="D9" s="21">
        <v>95.7</v>
      </c>
      <c r="E9" s="20">
        <v>692</v>
      </c>
      <c r="F9" s="22">
        <v>124.2</v>
      </c>
      <c r="G9" s="20">
        <v>282</v>
      </c>
      <c r="H9" s="21">
        <v>84.4</v>
      </c>
      <c r="I9" s="20">
        <v>974</v>
      </c>
      <c r="J9" s="22">
        <v>111.3</v>
      </c>
    </row>
    <row r="10" spans="2:10" ht="21.75" customHeight="1">
      <c r="B10" s="30" t="s">
        <v>124</v>
      </c>
      <c r="C10" s="20">
        <v>234</v>
      </c>
      <c r="D10" s="21">
        <v>112</v>
      </c>
      <c r="E10" s="20">
        <v>932</v>
      </c>
      <c r="F10" s="22">
        <v>167.3</v>
      </c>
      <c r="G10" s="20">
        <v>328</v>
      </c>
      <c r="H10" s="21">
        <v>98.2</v>
      </c>
      <c r="I10" s="23">
        <v>1309</v>
      </c>
      <c r="J10" s="22">
        <v>149.6</v>
      </c>
    </row>
    <row r="11" spans="2:10" ht="22.5" customHeight="1">
      <c r="B11" s="30" t="s">
        <v>125</v>
      </c>
      <c r="C11" s="20">
        <v>312</v>
      </c>
      <c r="D11" s="21">
        <v>149.19999999999999</v>
      </c>
      <c r="E11" s="23">
        <v>1405</v>
      </c>
      <c r="F11" s="22">
        <v>252.2</v>
      </c>
      <c r="G11" s="20">
        <v>434</v>
      </c>
      <c r="H11" s="21">
        <v>129.9</v>
      </c>
      <c r="I11" s="23">
        <v>1950</v>
      </c>
      <c r="J11" s="22">
        <v>222.8</v>
      </c>
    </row>
    <row r="12" spans="2:10" ht="22.5" customHeight="1">
      <c r="B12" s="30" t="s">
        <v>126</v>
      </c>
      <c r="C12" s="20">
        <v>275</v>
      </c>
      <c r="D12" s="21">
        <v>131.6</v>
      </c>
      <c r="E12" s="23">
        <v>1468</v>
      </c>
      <c r="F12" s="22">
        <v>263.5</v>
      </c>
      <c r="G12" s="20">
        <v>479</v>
      </c>
      <c r="H12" s="21">
        <v>143.4</v>
      </c>
      <c r="I12" s="23">
        <v>2552</v>
      </c>
      <c r="J12" s="22">
        <v>291.60000000000002</v>
      </c>
    </row>
    <row r="13" spans="2:10" ht="22.5" customHeight="1">
      <c r="B13" s="31" t="s">
        <v>127</v>
      </c>
      <c r="C13" s="24">
        <v>258</v>
      </c>
      <c r="D13" s="25">
        <v>123.4</v>
      </c>
      <c r="E13" s="26">
        <v>1999</v>
      </c>
      <c r="F13" s="27">
        <v>358.8</v>
      </c>
      <c r="G13" s="24">
        <v>397</v>
      </c>
      <c r="H13" s="25">
        <v>118.9</v>
      </c>
      <c r="I13" s="26">
        <v>3073</v>
      </c>
      <c r="J13" s="27">
        <v>351.2</v>
      </c>
    </row>
  </sheetData>
  <mergeCells count="14">
    <mergeCell ref="G5:G6"/>
    <mergeCell ref="H5:H6"/>
    <mergeCell ref="J5:J6"/>
    <mergeCell ref="I5:I6"/>
    <mergeCell ref="B5:B6"/>
    <mergeCell ref="C5:C6"/>
    <mergeCell ref="D5:D6"/>
    <mergeCell ref="E5:E6"/>
    <mergeCell ref="F5:F6"/>
    <mergeCell ref="B1:J1"/>
    <mergeCell ref="C4:F4"/>
    <mergeCell ref="G4:J4"/>
    <mergeCell ref="B2:J2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ARRIENDOS DE LA MITRA</vt:lpstr>
      <vt:lpstr>ARRIENDOS DEL CAPÍTULO</vt:lpstr>
      <vt:lpstr>DIEZMOS DE TORRENTE Y BALLOBAR</vt:lpstr>
      <vt:lpstr>DIEZMOS DE ALCARRÁS Y SOSES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vista</dc:creator>
  <cp:lastModifiedBy>windows vista</cp:lastModifiedBy>
  <dcterms:created xsi:type="dcterms:W3CDTF">2009-05-07T06:16:59Z</dcterms:created>
  <dcterms:modified xsi:type="dcterms:W3CDTF">2018-09-12T18:31:51Z</dcterms:modified>
</cp:coreProperties>
</file>