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 tabRatio="868" firstSheet="3" activeTab="3"/>
  </bookViews>
  <sheets>
    <sheet name="NÓMINA POR AÑOS" sheetId="1" r:id="rId1"/>
    <sheet name="NÓMINA ALFABÉTICA" sheetId="2" r:id="rId2"/>
    <sheet name="(MC) POR APELLIDOS" sheetId="3" r:id="rId3"/>
    <sheet name="ORDENADOS POR CUOTA RECTIIFIC." sheetId="6" r:id="rId4"/>
    <sheet name="PORCENTAJES DE (MC) POR GENERAC" sheetId="9" r:id="rId5"/>
  </sheets>
  <calcPr calcId="125725"/>
</workbook>
</file>

<file path=xl/calcChain.xml><?xml version="1.0" encoding="utf-8"?>
<calcChain xmlns="http://schemas.openxmlformats.org/spreadsheetml/2006/main">
  <c r="L11" i="9"/>
  <c r="L10"/>
  <c r="L9"/>
  <c r="L8"/>
  <c r="L7"/>
  <c r="L6"/>
  <c r="L5"/>
  <c r="I11"/>
  <c r="J11" s="1"/>
  <c r="J10"/>
  <c r="J9"/>
  <c r="J8"/>
  <c r="J7"/>
  <c r="J6"/>
  <c r="J5"/>
  <c r="G11"/>
  <c r="H11" s="1"/>
  <c r="H10"/>
  <c r="H9"/>
  <c r="H8"/>
  <c r="H7"/>
  <c r="H6"/>
  <c r="H5"/>
  <c r="F6" l="1"/>
  <c r="F7"/>
  <c r="F8"/>
  <c r="F9"/>
  <c r="F10"/>
  <c r="F5"/>
  <c r="E11"/>
  <c r="F11" s="1"/>
</calcChain>
</file>

<file path=xl/sharedStrings.xml><?xml version="1.0" encoding="utf-8"?>
<sst xmlns="http://schemas.openxmlformats.org/spreadsheetml/2006/main" count="1284" uniqueCount="515">
  <si>
    <t>AYMERICH NOGUERA FRANCISCO</t>
  </si>
  <si>
    <t>labrador-inf</t>
  </si>
  <si>
    <t>labrador</t>
  </si>
  <si>
    <t>BODON Y MAICAS D. MIGUEL</t>
  </si>
  <si>
    <t>notario-inf</t>
  </si>
  <si>
    <t>CABRERA AGRAZ MIGUEL</t>
  </si>
  <si>
    <t>CABRERA DOMENECH MIGUEL</t>
  </si>
  <si>
    <t>labrador-caball</t>
  </si>
  <si>
    <t>CAPDEVILA MIGUEL JUAN</t>
  </si>
  <si>
    <t>CASAS GALLINAT JAIME JUAN (MAYOR)</t>
  </si>
  <si>
    <t>CASTILLO FRANCISCO</t>
  </si>
  <si>
    <t>herrero</t>
  </si>
  <si>
    <t>COLEA FRANCISCO</t>
  </si>
  <si>
    <t>boticario</t>
  </si>
  <si>
    <t>CURRET ROBERTO</t>
  </si>
  <si>
    <t>tendero</t>
  </si>
  <si>
    <t>DUARTE JORGE</t>
  </si>
  <si>
    <t>FORADADA BODON D. FRANCISCO</t>
  </si>
  <si>
    <t>GALICIA BRUNO</t>
  </si>
  <si>
    <t>Labr-ganadero</t>
  </si>
  <si>
    <t>IBARZ BAPTISTA</t>
  </si>
  <si>
    <t>IBARZ LLESTA JOSE</t>
  </si>
  <si>
    <t>IBARZ MAÑES BLAS</t>
  </si>
  <si>
    <t>LABOYRA GABRIEL</t>
  </si>
  <si>
    <t>MAÑES PERANDREU? DOMINGO</t>
  </si>
  <si>
    <t>MARIN ANTONIO</t>
  </si>
  <si>
    <t>MARTI AGUSTIN</t>
  </si>
  <si>
    <t>comerciante</t>
  </si>
  <si>
    <t>MONTULL FRANCISCO</t>
  </si>
  <si>
    <t>PALACIOS FRANCISCO</t>
  </si>
  <si>
    <t>PASTOR DOMINGO</t>
  </si>
  <si>
    <t>PERISANZ AGUSTIN D. FRANCISCO</t>
  </si>
  <si>
    <t>RUBION JOSE</t>
  </si>
  <si>
    <t>RUIZ CLEMENTE</t>
  </si>
  <si>
    <t>cirujano</t>
  </si>
  <si>
    <t>SISON FERRER VDA. JOSE</t>
  </si>
  <si>
    <t>SOROLLA FRANCISCO</t>
  </si>
  <si>
    <t>alpargatero</t>
  </si>
  <si>
    <t>USTED LORENZO</t>
  </si>
  <si>
    <t>mercader</t>
  </si>
  <si>
    <t>VALENTIN RAIMUNDO VDA.</t>
  </si>
  <si>
    <t>labrador-hidalg</t>
  </si>
  <si>
    <t>VERA DON JOSE DE</t>
  </si>
  <si>
    <t>gan-labrad-arrend</t>
  </si>
  <si>
    <t>VILLANOVA ALMENARA D. FELIX</t>
  </si>
  <si>
    <t>ganadero-caball</t>
  </si>
  <si>
    <t>VILLANOVA SAMPER D. JOSE</t>
  </si>
  <si>
    <t>AYMERICH CABRERA D. MIGUEL</t>
  </si>
  <si>
    <t>BAGUER Antolin</t>
  </si>
  <si>
    <t>BARRAFON AGRAZ Miguel</t>
  </si>
  <si>
    <t>BODON Y FUNES Dr.D. ANTONIO</t>
  </si>
  <si>
    <t>BORRAS Juan</t>
  </si>
  <si>
    <t>CEREZUELA Jose</t>
  </si>
  <si>
    <t>DOLCED Pedro</t>
  </si>
  <si>
    <t>ganadero</t>
  </si>
  <si>
    <t>DOMENECH Y ARTIGAS D. FRANCISCO</t>
  </si>
  <si>
    <t>FRANÇOY Miguel</t>
  </si>
  <si>
    <t>IBARZ Jaime</t>
  </si>
  <si>
    <t>ISACH D. JUAN</t>
  </si>
  <si>
    <t>JOVER Antonio</t>
  </si>
  <si>
    <t>MAICAS D.Fco. HEREDEROS</t>
  </si>
  <si>
    <t>MASIP JOSE</t>
  </si>
  <si>
    <t>MILLANES ARELLANO JOSE</t>
  </si>
  <si>
    <t>PASTOR FRANCISCO</t>
  </si>
  <si>
    <t>RUBIO SISON D.BENITO</t>
  </si>
  <si>
    <t>labrador-arrend</t>
  </si>
  <si>
    <t>VILAR JOVER Antonio</t>
  </si>
  <si>
    <t>labr-gan-comerc</t>
  </si>
  <si>
    <t>VIÑALS GALLART PEDRO JUAN</t>
  </si>
  <si>
    <t xml:space="preserve">    v1772</t>
  </si>
  <si>
    <t>AVANCES JOSE</t>
  </si>
  <si>
    <t>CABIEDES D JOSE</t>
  </si>
  <si>
    <t>militar</t>
  </si>
  <si>
    <t>CABRERA VALENTIN MIGUEL</t>
  </si>
  <si>
    <t>DEL REY D. JUAN</t>
  </si>
  <si>
    <t>mano muerta</t>
  </si>
  <si>
    <t>GALICIA CUBERO GASPAR</t>
  </si>
  <si>
    <t>GALLINAD Y DIOS FRANCISCO</t>
  </si>
  <si>
    <t>GAYA MIGUEL</t>
  </si>
  <si>
    <t>JOVER OLIVEROS JOSE</t>
  </si>
  <si>
    <t>LABRADOR SERRANO ANTONIO</t>
  </si>
  <si>
    <t>MIRALLES DOMENECH SALVADOR</t>
  </si>
  <si>
    <t>MONFORT MARTINEZ JOAQUIN</t>
  </si>
  <si>
    <t>RUBIO BAGES JOAQUIN</t>
  </si>
  <si>
    <t>SALDUGUES VDA. DE JAIME</t>
  </si>
  <si>
    <t>BARRAFON FOX Dr D. ANTONIO</t>
  </si>
  <si>
    <t>abogado-inf</t>
  </si>
  <si>
    <t>GORT RAMON</t>
  </si>
  <si>
    <t>ISACH CONSUL ANTONIO ANDRES</t>
  </si>
  <si>
    <t>comerciante-ganad</t>
  </si>
  <si>
    <t>PAUL JOSE</t>
  </si>
  <si>
    <t>albañil</t>
  </si>
  <si>
    <t>TAMAÑAN BAUTISTA</t>
  </si>
  <si>
    <t>VILLANOVA ROYO DÑª. Mª FCA.</t>
  </si>
  <si>
    <t>comerciante-inf</t>
  </si>
  <si>
    <t>1803 1819</t>
  </si>
  <si>
    <t>AYMERICH ALAIZ D. MIGUEL</t>
  </si>
  <si>
    <t>BELLMUNT JOSE</t>
  </si>
  <si>
    <t>CABRERA BORRAS D. MEDARDO</t>
  </si>
  <si>
    <t>1819 1832</t>
  </si>
  <si>
    <t>FRANÇOY ANTONIO</t>
  </si>
  <si>
    <t>ISACH Y VILLANOVA D. JOAQUIN</t>
  </si>
  <si>
    <t>JORRO Y PROUS MIGUEL</t>
  </si>
  <si>
    <t>comerciante-gan</t>
  </si>
  <si>
    <t>JUNQUERAS ALASTRUEY D. JOSE</t>
  </si>
  <si>
    <t>MARTI LABOYRA VDA ANTONIO</t>
  </si>
  <si>
    <t>MONFORT BADIA D. VICENTE</t>
  </si>
  <si>
    <t>TUTOR REMIGIO</t>
  </si>
  <si>
    <t>VERA CABRERA JOSE</t>
  </si>
  <si>
    <t>BARBER Y VIÑALS D. FRANCISCO</t>
  </si>
  <si>
    <t>Infanzón</t>
  </si>
  <si>
    <t>BARRAFON VIÑALS Dr.D. DOMINGO Mª</t>
  </si>
  <si>
    <t>CAMI SARTOLO JOAQUIN</t>
  </si>
  <si>
    <t>DOMENECH Y AGUSTIN D. Fco. A.</t>
  </si>
  <si>
    <t>ISACH Y LUZAN ANDRES</t>
  </si>
  <si>
    <t>MARTI CASAS ISIDRO</t>
  </si>
  <si>
    <t>MIRALLES CABRERA CAMILO</t>
  </si>
  <si>
    <t>MIRALLES CASANARRA SALVADOR</t>
  </si>
  <si>
    <t>MONFORT Y BARBER D. FRANCISCO</t>
  </si>
  <si>
    <t>TOMAS MONFORT MARIANO</t>
  </si>
  <si>
    <t>VERA BELLMUNT RAMON</t>
  </si>
  <si>
    <t>ACHON ROCA ANTONIO</t>
  </si>
  <si>
    <t>carpintero</t>
  </si>
  <si>
    <t>BERGES VDA. SEBASTIAN</t>
  </si>
  <si>
    <t>CANALES LABOYRA D. NICOLAS</t>
  </si>
  <si>
    <t>GALICIA CATALAN D. SIMON</t>
  </si>
  <si>
    <t>escribano</t>
  </si>
  <si>
    <t>MARTI NICOLAS ISIDRO</t>
  </si>
  <si>
    <t>comerc-arrend</t>
  </si>
  <si>
    <t>MARTINEZ ARELLANO RAMON</t>
  </si>
  <si>
    <t>ganadero-labrad</t>
  </si>
  <si>
    <t>ganadero-inf</t>
  </si>
  <si>
    <t>ROZAS BALLESTER D. MIGUEL</t>
  </si>
  <si>
    <t>boticario-negoc</t>
  </si>
  <si>
    <t>RUBIO CABIEDES D. JOSE</t>
  </si>
  <si>
    <t>SALARRULLANA AVIZANDA JOSE</t>
  </si>
  <si>
    <t>NÓMINA DE MAYORES CONTRIBUYENTES  1730-1832</t>
  </si>
  <si>
    <t>MAYORES CONTRIBUYENTES ORDENADOS POR LINAJES 1730-1832</t>
  </si>
  <si>
    <t>PORTOLES ¿GUIRAL? D. RAMON</t>
  </si>
  <si>
    <t>SUDOR ¿SATORRES? ANTONIO</t>
  </si>
  <si>
    <t>BARANA JOSE (del puente)</t>
  </si>
  <si>
    <t>CASTILLO JOSE (de Fco. Esbert)</t>
  </si>
  <si>
    <t>BAQUER Antolin</t>
  </si>
  <si>
    <t>LAGRANJA D. Manuel</t>
  </si>
  <si>
    <t>v1751</t>
  </si>
  <si>
    <t xml:space="preserve">DOMENECH FORADADA D. FRANCISCO </t>
  </si>
  <si>
    <t>for1730</t>
  </si>
  <si>
    <t>v1751 v1772</t>
  </si>
  <si>
    <t>herrero-vinatero</t>
  </si>
  <si>
    <t>comerciante-tendero</t>
  </si>
  <si>
    <t>comerciante-negociante</t>
  </si>
  <si>
    <t>infanzón</t>
  </si>
  <si>
    <t>for1751</t>
  </si>
  <si>
    <t>ZABALETA, D. José</t>
  </si>
  <si>
    <t>hacendado-infanzón</t>
  </si>
  <si>
    <t>mercader (exento)</t>
  </si>
  <si>
    <t>for1772</t>
  </si>
  <si>
    <t>mercader-comerciante</t>
  </si>
  <si>
    <t>abogado-inf-comerc</t>
  </si>
  <si>
    <t>mercader-gan-labrador</t>
  </si>
  <si>
    <t>com-cerero(180)col-gan</t>
  </si>
  <si>
    <t>ganadero-labrador</t>
  </si>
  <si>
    <t>labrador-inf-gan</t>
  </si>
  <si>
    <t>alparg-com</t>
  </si>
  <si>
    <t>correos-com-gan</t>
  </si>
  <si>
    <t>v1803</t>
  </si>
  <si>
    <t>ganadero-labr</t>
  </si>
  <si>
    <t>arrend-comerc-gan</t>
  </si>
  <si>
    <t>1789 inf1803</t>
  </si>
  <si>
    <t>mercader-inf-gan</t>
  </si>
  <si>
    <t>resguardo-com</t>
  </si>
  <si>
    <t>comerciante-carromat</t>
  </si>
  <si>
    <t>for1819</t>
  </si>
  <si>
    <t>hac-mercader-ganad</t>
  </si>
  <si>
    <t>ganadero-arrend-com</t>
  </si>
  <si>
    <t>cerero-comerciante</t>
  </si>
  <si>
    <t>hac-mercader-inf</t>
  </si>
  <si>
    <t>JORRO Y PROUS D. JAIME</t>
  </si>
  <si>
    <t>AGUSTIN PORTIE FRANCISCO</t>
  </si>
  <si>
    <t xml:space="preserve"> for1832</t>
  </si>
  <si>
    <t>for1832</t>
  </si>
  <si>
    <t>escribano y de ayunt.</t>
  </si>
  <si>
    <t>v1832</t>
  </si>
  <si>
    <t>hacendado</t>
  </si>
  <si>
    <t>hac-com-gan</t>
  </si>
  <si>
    <t>comerciante-hac</t>
  </si>
  <si>
    <t>hac-tratante gan-com</t>
  </si>
  <si>
    <t>ORTEU ALTEMIR D. JACINTO</t>
  </si>
  <si>
    <t>mercader-labrador</t>
  </si>
  <si>
    <t>1819    1832</t>
  </si>
  <si>
    <t>1789 inf 1803</t>
  </si>
  <si>
    <t xml:space="preserve">INDIVIDUOS MAYORES CONTRIBUYENTES EN LA ETAPA </t>
  </si>
  <si>
    <t>NOMBRE</t>
  </si>
  <si>
    <t>PATRIMONIO</t>
  </si>
  <si>
    <t>AÑOS</t>
  </si>
  <si>
    <t>INFANZON</t>
  </si>
  <si>
    <t>PERSONAL</t>
  </si>
  <si>
    <t xml:space="preserve">INFANZON </t>
  </si>
  <si>
    <t>INFANZÓN</t>
  </si>
  <si>
    <t>EXENTO</t>
  </si>
  <si>
    <t>LABRADOR</t>
  </si>
  <si>
    <t>FORADADA BODÓN DON FRANCISCO</t>
  </si>
  <si>
    <t>CIRUJANO</t>
  </si>
  <si>
    <t>OFICIO+PER</t>
  </si>
  <si>
    <t>VIUDA</t>
  </si>
  <si>
    <t>EXENTA</t>
  </si>
  <si>
    <t>COMERC-VDA</t>
  </si>
  <si>
    <t>INDUSTRIA</t>
  </si>
  <si>
    <t>TENDERO</t>
  </si>
  <si>
    <t>IND+PER</t>
  </si>
  <si>
    <t>BOTICARIO</t>
  </si>
  <si>
    <t>HERRERO</t>
  </si>
  <si>
    <t>OFICIO+TRATO</t>
  </si>
  <si>
    <t>ALPARGATERO</t>
  </si>
  <si>
    <t>COMERCIANTE</t>
  </si>
  <si>
    <t>TRATO</t>
  </si>
  <si>
    <t>OFICIO</t>
  </si>
  <si>
    <t>MERCADER</t>
  </si>
  <si>
    <t>IND+TRATO</t>
  </si>
  <si>
    <t>MONTULL SANSÓN FRANCISCO</t>
  </si>
  <si>
    <t>LABR-GAN</t>
  </si>
  <si>
    <t>RIQ. CATASTRAL</t>
  </si>
  <si>
    <t>EN L. J.</t>
  </si>
  <si>
    <t>ACTIVIDAD</t>
  </si>
  <si>
    <t>GLOBAL</t>
  </si>
  <si>
    <t>ABOG (INF)</t>
  </si>
  <si>
    <t>TRATO+BOTIGA</t>
  </si>
  <si>
    <t>HAC(INF)</t>
  </si>
  <si>
    <t>VINATERO</t>
  </si>
  <si>
    <t>TRATO+OFICIO</t>
  </si>
  <si>
    <t>HAC (INF)</t>
  </si>
  <si>
    <t>LABRADORA</t>
  </si>
  <si>
    <t>NEGOCIANTE</t>
  </si>
  <si>
    <t>PERS+IND</t>
  </si>
  <si>
    <t xml:space="preserve">OFICIO+TRATO </t>
  </si>
  <si>
    <t>EXENTOS</t>
  </si>
  <si>
    <t>PERS+OFIC</t>
  </si>
  <si>
    <t>INDUS+TRATO</t>
  </si>
  <si>
    <t>PERS+TRATO</t>
  </si>
  <si>
    <t>RECTIFICADA</t>
  </si>
  <si>
    <t xml:space="preserve">CUOTA </t>
  </si>
  <si>
    <t>CUOTA ANUAL  EN S. J. POR</t>
  </si>
  <si>
    <t>GAYA MIR MIGUEL</t>
  </si>
  <si>
    <t>COMERCIO</t>
  </si>
  <si>
    <t>COM/ABOG/HID</t>
  </si>
  <si>
    <t>COM-OFIC</t>
  </si>
  <si>
    <t>COM/GAN/LABR</t>
  </si>
  <si>
    <t>COM-TR-PER</t>
  </si>
  <si>
    <t>HAC HIDALGO</t>
  </si>
  <si>
    <t>COMERC/GAN</t>
  </si>
  <si>
    <t>COM/PER/TRA</t>
  </si>
  <si>
    <t>COM/CER 180/COL/GAN</t>
  </si>
  <si>
    <t>GAN/LABR</t>
  </si>
  <si>
    <t>TRATO-PER</t>
  </si>
  <si>
    <t>ALBAÑIL 180 DIAS</t>
  </si>
  <si>
    <t>COM-TRATO</t>
  </si>
  <si>
    <t>ARRI-COM-GAN VDA</t>
  </si>
  <si>
    <t>OFIC-COM-TRATO</t>
  </si>
  <si>
    <t>CORREOS/COM/GAN</t>
  </si>
  <si>
    <t>PER-COM-GAN</t>
  </si>
  <si>
    <t>ABOGADO-GAN</t>
  </si>
  <si>
    <t>OFICIO-TRATO</t>
  </si>
  <si>
    <t>COMER-GAN HID</t>
  </si>
  <si>
    <t>HAC-GAN HIDALGO</t>
  </si>
  <si>
    <t>PER-TRATO</t>
  </si>
  <si>
    <t>COM HID</t>
  </si>
  <si>
    <t>ALPARG/COM</t>
  </si>
  <si>
    <t>OFICIO-COM</t>
  </si>
  <si>
    <t>CARROMAT-COM</t>
  </si>
  <si>
    <t>HAC HID</t>
  </si>
  <si>
    <t>TRATO-PERSONAL</t>
  </si>
  <si>
    <t>LABR-GAN VDA</t>
  </si>
  <si>
    <t>RESGUAR-COM</t>
  </si>
  <si>
    <t>PER-COMERCIO</t>
  </si>
  <si>
    <t>ESTADO O</t>
  </si>
  <si>
    <t>PROFESIÓN</t>
  </si>
  <si>
    <t>HAC-COM-GAN</t>
  </si>
  <si>
    <t>PER-COM-TRATO</t>
  </si>
  <si>
    <t>PER-COMERC-TRATO</t>
  </si>
  <si>
    <t>PERSONAL-COMERCIO</t>
  </si>
  <si>
    <t>GAN-COM</t>
  </si>
  <si>
    <t>TRATO-COMERCIO</t>
  </si>
  <si>
    <t>HAC-COM</t>
  </si>
  <si>
    <t>CER-COM-GAN</t>
  </si>
  <si>
    <t>OFICIO-COM-TRATO</t>
  </si>
  <si>
    <t>ABOGADO HIDALGO</t>
  </si>
  <si>
    <t>CERERO-COM</t>
  </si>
  <si>
    <t>OFICIO-COMERCIO</t>
  </si>
  <si>
    <t>HAC-COM HID</t>
  </si>
  <si>
    <t>HAC. HIDALGO</t>
  </si>
  <si>
    <t>HAC-GAN HID</t>
  </si>
  <si>
    <t>PERSONAL-TRATO</t>
  </si>
  <si>
    <t>HAC-TRAT GANAD</t>
  </si>
  <si>
    <t>PERS-TRATO</t>
  </si>
  <si>
    <t>TRATO-PERS</t>
  </si>
  <si>
    <t>COM-CERERO</t>
  </si>
  <si>
    <t>HAC-INFANZON</t>
  </si>
  <si>
    <t>COM-HAC</t>
  </si>
  <si>
    <t>HAC-GAN-MESON</t>
  </si>
  <si>
    <t>PERS-TRAT-COM</t>
  </si>
  <si>
    <t>ESCRIBANO</t>
  </si>
  <si>
    <t>HACENDADO</t>
  </si>
  <si>
    <t>COMERCIANTE-VDA</t>
  </si>
  <si>
    <t>FARMACEUTICO</t>
  </si>
  <si>
    <t>CARPINTERO</t>
  </si>
  <si>
    <t>GAN-LABR</t>
  </si>
  <si>
    <t>MAESTRO DE NIÑOS</t>
  </si>
  <si>
    <t>ORTEU ALTEMIR D. JACINTO forastero</t>
  </si>
  <si>
    <t>BARBER VIÑALS DON FRANCISCO forastero</t>
  </si>
  <si>
    <t>CONCEPTO</t>
  </si>
  <si>
    <t>DE PAGO</t>
  </si>
  <si>
    <t>USTED ¿…? LORENZO</t>
  </si>
  <si>
    <t>ACHÓN ROCA ANTONIO</t>
  </si>
  <si>
    <t>AGUSTÍN PORTIÉ FRANCISCO</t>
  </si>
  <si>
    <t>BARRAFÓN FOX DR. D. ANTONIO</t>
  </si>
  <si>
    <t>BARRAFÓN AGRAZ MIGUEL FRANCISCO</t>
  </si>
  <si>
    <t>BARRAFÓN y VIÑALS D. DOMINGO Mª.</t>
  </si>
  <si>
    <t>BARRAFÓN y VIÑALS D. DOMINGO Mª. Forastero</t>
  </si>
  <si>
    <t>BODÓN y FUNES Dr. D. ANTONIO</t>
  </si>
  <si>
    <t>AVANCES ¿…...? JOSE</t>
  </si>
  <si>
    <t>BAQUER ¿...…? ANTOLÍN</t>
  </si>
  <si>
    <t>BARANA ¿...…? JOSÉ  'del puente'</t>
  </si>
  <si>
    <t>BERGES ¿…...? SEBASTIÁN viuda de</t>
  </si>
  <si>
    <t>BORRÁS ¿……? JUAN</t>
  </si>
  <si>
    <t>MILITAR</t>
  </si>
  <si>
    <t>BODÓN y MAICAS D. MIGUEL</t>
  </si>
  <si>
    <t>CABIEDES BALANZATEGUI D. JOSÉ forastero</t>
  </si>
  <si>
    <t>MAICAS y SALAZAR D. FRANCISCO herederos de</t>
  </si>
  <si>
    <t>RUBIO SISÓN D. BENITO</t>
  </si>
  <si>
    <t>RUBIO BAGES D. JOAQUÍN</t>
  </si>
  <si>
    <t>RUBIÓN FORADADA JOSÉ</t>
  </si>
  <si>
    <t>SISÓN FERRER D. JOSÉ viuda de (Dña. María Cercós)</t>
  </si>
  <si>
    <t>RUBIO CABIEDES D. JOSÉ MAURICIO (`Gilbert')</t>
  </si>
  <si>
    <t>CABRERA AGRAZ MIGUEL viuda de</t>
  </si>
  <si>
    <t>CABRERA BORRÁS D. MEDARDO</t>
  </si>
  <si>
    <t>CABRERA DOMÉNECH MIGUEL</t>
  </si>
  <si>
    <t>CAMÍ SARTOLO JOAQUÍN</t>
  </si>
  <si>
    <t>CANALES LABOIRA NICOLÁS</t>
  </si>
  <si>
    <t>CASAS GALLINAD JAIME JUAN (mayor)</t>
  </si>
  <si>
    <t>CAPDEVILA ¿……? MIGUEL JUAN</t>
  </si>
  <si>
    <t>CASTILLO ¿……? FRANCISCO</t>
  </si>
  <si>
    <t>CASTILLO ¿……? JOSÉ</t>
  </si>
  <si>
    <t>CASTILLO JOSE (de Francisco Esbert)</t>
  </si>
  <si>
    <t>CEREZUELA ¿……? JOSÉ</t>
  </si>
  <si>
    <t>COLEA ¿……? FRANCISCO</t>
  </si>
  <si>
    <t>CURRET ¿……? ROBERTO</t>
  </si>
  <si>
    <t>DEL REY D. JUAN RAMÓN forastero</t>
  </si>
  <si>
    <t>INFANZÓN-GAN</t>
  </si>
  <si>
    <t>DOLCED ¿……? Pedro</t>
  </si>
  <si>
    <t>DOMÉNECH FORADADA D. FRANCISCO forastero</t>
  </si>
  <si>
    <t>DOMÉNECH  y ARTIGAS D. FRANCISCO</t>
  </si>
  <si>
    <t>DOMÉNECH y ARTIGAS D. FRANCISCO</t>
  </si>
  <si>
    <t>DOMÉNECH  y AGUSTÍN D. FRANCISCO forastero</t>
  </si>
  <si>
    <t>DUARTE ¿……? JORGE</t>
  </si>
  <si>
    <t>FORADADA  BODÓN D. FRANCISCO viuda de</t>
  </si>
  <si>
    <t>FRANSOY ¿……? ANTONIO</t>
  </si>
  <si>
    <t>FRANSOY ¿……? MIGUEL</t>
  </si>
  <si>
    <t>GALICIA ¿……? BRUNO</t>
  </si>
  <si>
    <t>GALICIA CATALÁN D. SIMÓN</t>
  </si>
  <si>
    <t>INF-NOTARO</t>
  </si>
  <si>
    <t>GANADERO</t>
  </si>
  <si>
    <t>GORT ¿……? RAMÓN</t>
  </si>
  <si>
    <t>IBARZ ¿……? BAPTISTA</t>
  </si>
  <si>
    <t>IBARZ LLESTA JOSÉ</t>
  </si>
  <si>
    <t>IBARZ ¿……? JAIME</t>
  </si>
  <si>
    <t>ISACH CÓNSUL ANDRÉS</t>
  </si>
  <si>
    <t>ISACH ¿……? D. JUAN familiar de la Inquisición</t>
  </si>
  <si>
    <t>ISACH y LUZÁN ANDRÉS</t>
  </si>
  <si>
    <t>ISACH y VILLANOVA D. JOAQUÍN</t>
  </si>
  <si>
    <t>JORRO y PROUS MIGUEL</t>
  </si>
  <si>
    <t>JORRO y PROUS D. JAIME</t>
  </si>
  <si>
    <t>SECRET. AYUNT.</t>
  </si>
  <si>
    <t>JOVER ¿……? ANTONIO</t>
  </si>
  <si>
    <t>JOVER OLIVEROS JOSÉ</t>
  </si>
  <si>
    <t>JOVER OLIVEROS JOSÉ viuda de</t>
  </si>
  <si>
    <t xml:space="preserve">LABR-GAN </t>
  </si>
  <si>
    <t>JUNQUERAS ALASTRUEY D. JOSÉ</t>
  </si>
  <si>
    <t>LABOIRA ¿……? GABRIEL</t>
  </si>
  <si>
    <t>LAGRANJA D. MANUEL forastero</t>
  </si>
  <si>
    <t>MAÑES ¿…….? DOMINGO</t>
  </si>
  <si>
    <t>MARÍN ¿……? ANTONIO</t>
  </si>
  <si>
    <t>MARTÍ CASAS ISIDRO</t>
  </si>
  <si>
    <t xml:space="preserve">MARTÍ LABOIRA ANTONIO viuda de (Rosa Casas) </t>
  </si>
  <si>
    <t>MARTÍ ¿……? AGUSTÍN</t>
  </si>
  <si>
    <t>MARTÍ NICOLÁS ISIDRO</t>
  </si>
  <si>
    <t>MARTÍNEZ ARELLANO RAMÓN</t>
  </si>
  <si>
    <t>MASIP ¿……? JOSÉ</t>
  </si>
  <si>
    <t>MILLANES ARELLANO JOSÉ</t>
  </si>
  <si>
    <t>MIRALLES DOMÉNECH SALVADOR</t>
  </si>
  <si>
    <t>MIRALLES CASANARRA SALVADOR viuda de (Eusebia Cabrera Borrás)</t>
  </si>
  <si>
    <t>MONFORT MARTÍNEZ JOAQUÍN</t>
  </si>
  <si>
    <t>MONFORT BADÍA D. VICENTE</t>
  </si>
  <si>
    <t>MONFORT BARBER D. FRANCISCO</t>
  </si>
  <si>
    <t xml:space="preserve">PALACIOS ¿……? FRANCISCO </t>
  </si>
  <si>
    <t>PASTOR ¿……? DOMINGO</t>
  </si>
  <si>
    <t>PASTOR SOLANO FRANCISCO</t>
  </si>
  <si>
    <t>PAUL ¿……? JOSÉ</t>
  </si>
  <si>
    <t>PERISANZ AGUSTÍN D. FRANCISCO</t>
  </si>
  <si>
    <t xml:space="preserve">PERISANZ BIELSA D. FRANCISCO viuda de (Dña Rosa Barrafón Pérez) </t>
  </si>
  <si>
    <t>PORTOLÉS GUIRAL D. RAMÓN</t>
  </si>
  <si>
    <t>SALARRULLANA AVIZANDA JOSÉ</t>
  </si>
  <si>
    <t>SALDUGUES ¿……? JAIME viuda de (Vicenta Lostau)</t>
  </si>
  <si>
    <t>SOROLLA ¿……? FRANCISCO</t>
  </si>
  <si>
    <t>SUDOR ¿……? ANTONIO</t>
  </si>
  <si>
    <t>TAMAÑÁN ¿……? BAUTISTA</t>
  </si>
  <si>
    <t>TOMÁS MONFORT MARIANO</t>
  </si>
  <si>
    <t>TUTOR ¿……? REMIGIO</t>
  </si>
  <si>
    <t>BELLMUNT JOSÉ</t>
  </si>
  <si>
    <t xml:space="preserve">VERA ¿……? D. JOSÉ DE </t>
  </si>
  <si>
    <t>VERA ¿……? D. JOSÉ DE</t>
  </si>
  <si>
    <t>VERA CABRERA JOSÉ</t>
  </si>
  <si>
    <t>VERA BELLMUNT RAMÓN</t>
  </si>
  <si>
    <t>VILAR CÓNSUL ANTONIO</t>
  </si>
  <si>
    <t>VILLANOVA  ALMENARA D. FÉLIX</t>
  </si>
  <si>
    <t>VILLANOVA SAMPER D. JOSÉ</t>
  </si>
  <si>
    <t>VILLANOVA ROYO Dñª. MARÍA FRANCISCA</t>
  </si>
  <si>
    <t>ZABALETA ¿……? D. JOSÉ</t>
  </si>
  <si>
    <t xml:space="preserve">VIÑALS GALLART PEDRO JUAN viuda de (Dña. Josefa Sudor Satorres) </t>
  </si>
  <si>
    <t>VALENTIN CABRERA RAIMUNDO viuda de (¿……?)</t>
  </si>
  <si>
    <t>OFICIO+COM+TRATO</t>
  </si>
  <si>
    <t>DEL REY D. JUAN RAMÓN forastero (casa mayor dezmera de Fraga)</t>
  </si>
  <si>
    <t>PERS+COM+TRATO</t>
  </si>
  <si>
    <t>PERS+COM+GAN</t>
  </si>
  <si>
    <t>OFICIO+COMERCIO</t>
  </si>
  <si>
    <t>VINATERO-HERRERO</t>
  </si>
  <si>
    <t>RUBIO-SISÓN BAGES D. JOAQUÍN</t>
  </si>
  <si>
    <t>RUBIO-SISÓN CABIEDES D. JOSÉ MAURICIO (`Gilbert')</t>
  </si>
  <si>
    <t>OFICIO+PERS</t>
  </si>
  <si>
    <t>PERS+TRAT+COM</t>
  </si>
  <si>
    <t>HACENDADA</t>
  </si>
  <si>
    <t>LABRADOR-GANADERO</t>
  </si>
  <si>
    <t>COMERCIANTE-GANADERO</t>
  </si>
  <si>
    <t>INFANZÓN-GANADERO</t>
  </si>
  <si>
    <t>GANADERO-LABRADOR</t>
  </si>
  <si>
    <t>ALPARGATERO-COMERCIANTE</t>
  </si>
  <si>
    <t>CARROMATERO-COMERCIANTE</t>
  </si>
  <si>
    <t>CERERO-COMERCIANTE</t>
  </si>
  <si>
    <t>COMERCIANTE-HACENDADO</t>
  </si>
  <si>
    <t>SECRETARIO DE AYUNTAMIENTO</t>
  </si>
  <si>
    <t>Infanzones y doctores</t>
  </si>
  <si>
    <t>labradores y ganaderos</t>
  </si>
  <si>
    <t>artesanos</t>
  </si>
  <si>
    <t>profesiones liberales</t>
  </si>
  <si>
    <t>militares</t>
  </si>
  <si>
    <t>comerciantes y negociantes</t>
  </si>
  <si>
    <t>%</t>
  </si>
  <si>
    <t>ESTAMENTO U OCUPACION ACTIVA</t>
  </si>
  <si>
    <t>CONCEPTOS DE PAGO</t>
  </si>
  <si>
    <t xml:space="preserve">VIÑALS GALLART viuda de PEDRO JUAN (Dña. Josefa Sudor Satorres) </t>
  </si>
  <si>
    <t>POR ACTIVIDADES</t>
  </si>
  <si>
    <t>Nº. DE ORDEN</t>
  </si>
  <si>
    <t>AÑO DE CUOTA CENITAL</t>
  </si>
  <si>
    <t>GRUPO DE LOS MAYORES CONTRIBUYENTES (MC)      A LO LARGO DE TODA LA ETAPA 1730-1832</t>
  </si>
  <si>
    <t>SALDUGUES ¿……? Viuda de JAIME (Vicenta Lostau)</t>
  </si>
  <si>
    <t xml:space="preserve">VALENTIN CABRERA viuda de RAIMUNDO </t>
  </si>
  <si>
    <t>SISÓN FERRER viuda de D. JOSÉ (Dña. María Cercós)</t>
  </si>
  <si>
    <t xml:space="preserve">PERISANZ BIELSA viuda de  D. FRANCISCO (Dña. Rosa Barrafón Pérez) </t>
  </si>
  <si>
    <t xml:space="preserve">MARTÍ LABOIRA viuda de ANTONIO (Rosa Casas) </t>
  </si>
  <si>
    <t>ORTEU ALTEMIR D. JACINTO forastero casado en Fraga  con Aymerich</t>
  </si>
  <si>
    <t xml:space="preserve">FORADADA  BODÓN viuda de D. FRANCISCO </t>
  </si>
  <si>
    <t>INFANZON-ABOGADO-GANAD.</t>
  </si>
  <si>
    <t>ARRIERO-COMERCIANTE-GAN.</t>
  </si>
  <si>
    <t>HACENDADO-COMERCIANTE-GAN</t>
  </si>
  <si>
    <t>COMERCIANTE-GAN-LABRADOR</t>
  </si>
  <si>
    <t>INFANZON-HACENDADA-COMERC.</t>
  </si>
  <si>
    <t>INFANZON-HACENDADO-COMERC</t>
  </si>
  <si>
    <t>CORREOS-COMERCIANTE-GAN</t>
  </si>
  <si>
    <t>HACENDADO-GAN-COMERCIANTE</t>
  </si>
  <si>
    <t>HACENDADO-TRATANTE- GAN</t>
  </si>
  <si>
    <t>INFANZON-ABOGADO</t>
  </si>
  <si>
    <t>INFANZON-COMERCIANTE-GAN</t>
  </si>
  <si>
    <t>CERERO-COMERCIANTE-GAN</t>
  </si>
  <si>
    <t>COMERCIANTE-CERERO 180-COLM-GAN</t>
  </si>
  <si>
    <t>INFANZON-HACENDADO-GANADERO</t>
  </si>
  <si>
    <t>HACENDADO-GANADERO-MESON</t>
  </si>
  <si>
    <t>INFANZON-COMERCIANTE</t>
  </si>
  <si>
    <t>INFANZON-HACENDADO</t>
  </si>
  <si>
    <t>CABO DEL RESGUARDO-COMERC.</t>
  </si>
  <si>
    <t>INFANZON-HACENDADO-GAN</t>
  </si>
  <si>
    <t>INFANZON-NOTARO</t>
  </si>
  <si>
    <t>INFANZON-GANADERO-LABRADOR</t>
  </si>
  <si>
    <t>COMERCIO+TRATO</t>
  </si>
  <si>
    <t>OFICIO+COMERCIO+TRATO</t>
  </si>
  <si>
    <t>PERSONAL+COMERCIO+TRATO</t>
  </si>
  <si>
    <t>COMERCIO+TRATO+PERSONAL</t>
  </si>
  <si>
    <t>PERSONAL+COMERCIO</t>
  </si>
  <si>
    <t>PERSONAL+TRATO</t>
  </si>
  <si>
    <t>TRATO+PERSONAL</t>
  </si>
  <si>
    <t>PERSONAL+INDUSTRIA</t>
  </si>
  <si>
    <t>INDUSTRIA+PERSONAL</t>
  </si>
  <si>
    <t>PERSONAL+OFICIO</t>
  </si>
  <si>
    <t>INDUSTRIA+TRATO</t>
  </si>
  <si>
    <t>OFICIO+PERSONAL</t>
  </si>
  <si>
    <t>1ª. GENERACIÓN</t>
  </si>
  <si>
    <t>2ª. GENERACIÓN</t>
  </si>
  <si>
    <t>Nº.</t>
  </si>
  <si>
    <t>3ª. GENERACION</t>
  </si>
  <si>
    <t>4ª. GENERACIÓN</t>
  </si>
  <si>
    <t>EVOLUCION  DE LOS PORCENTAJES DE MAYORES CONTRIBUYENTES (MC)                                              ENTRE LOS DIFERENTES GRUPOS SOCIO-PROFESIONALES</t>
  </si>
  <si>
    <t>TOTALES</t>
  </si>
  <si>
    <t>RIQUEZA TOTAL ESTIMADA en libras jaquesas</t>
  </si>
  <si>
    <t>CUOTA RECTIFICADA en sueldos jaqueses</t>
  </si>
  <si>
    <t>CUOTA ANUAL  en sueldos jaqueses</t>
  </si>
  <si>
    <t>POR CATASTRO REAL</t>
  </si>
  <si>
    <t>CUOTA GLOBAL ANUAL</t>
  </si>
  <si>
    <t>La primera generación es la de los que sobreviven a la Guerra de Sucesión como adultos.</t>
  </si>
  <si>
    <t>La tercera generación es la que vive de adulta la segunda mitad del siglo XVIII.</t>
  </si>
  <si>
    <t>La segunda generación es la de los que viven como adultos la primera mitad del siglo XVIII.</t>
  </si>
  <si>
    <t>La cuarta generación es la que sobrevive como adulta a la Guerra contra Napoleón.</t>
  </si>
  <si>
    <t>ordenados de mayor a menor cuota rectificada en el año cenital de cada individuo (aquel en el que pagó mayor cuota)</t>
  </si>
  <si>
    <t>BARRAFÓN y VIÑALS D. DOMINGO Mª. Forastero oriundo de Fraga</t>
  </si>
  <si>
    <t>BARBER VIÑALS DON FRANCISCO forastero oriundo de Fraga</t>
  </si>
  <si>
    <t>DOMÉNECH  y AGUSTÍN D. FRANCISCO forastero oriundo de Fraga</t>
  </si>
  <si>
    <t>DOMÉNECH FORADADA D. FRANCISCO forastero oriundo de Fraga</t>
  </si>
  <si>
    <t>HACENDADO (INFANZON)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</si>
</sst>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#,##0_);\(#,##0\)"/>
    <numFmt numFmtId="166" formatCode="0_)"/>
  </numFmts>
  <fonts count="20">
    <font>
      <sz val="11"/>
      <color theme="1"/>
      <name val="Calibri"/>
      <family val="2"/>
      <scheme val="minor"/>
    </font>
    <font>
      <sz val="10"/>
      <name val="Courier"/>
      <family val="3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Verdana"/>
      <family val="2"/>
    </font>
    <font>
      <sz val="10"/>
      <name val="Courier"/>
      <family val="3"/>
    </font>
    <font>
      <sz val="8"/>
      <name val="Verdana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1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 applyProtection="1">
      <alignment horizontal="left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0" applyFont="1"/>
    <xf numFmtId="164" fontId="5" fillId="0" borderId="0" xfId="1" applyNumberFormat="1" applyFont="1" applyAlignment="1" applyProtection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2" applyFont="1" applyAlignment="1" applyProtection="1">
      <alignment horizontal="left"/>
    </xf>
    <xf numFmtId="0" fontId="9" fillId="0" borderId="0" xfId="2" applyFont="1" applyAlignment="1">
      <alignment horizontal="center"/>
    </xf>
    <xf numFmtId="0" fontId="5" fillId="0" borderId="0" xfId="2" applyFont="1" applyAlignment="1" applyProtection="1">
      <alignment horizontal="left"/>
    </xf>
    <xf numFmtId="0" fontId="9" fillId="0" borderId="0" xfId="1" applyFont="1" applyAlignment="1" applyProtection="1">
      <alignment horizontal="left"/>
    </xf>
    <xf numFmtId="165" fontId="9" fillId="0" borderId="0" xfId="1" applyNumberFormat="1" applyFont="1" applyAlignment="1" applyProtection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0" applyFont="1"/>
    <xf numFmtId="0" fontId="5" fillId="2" borderId="0" xfId="1" applyFont="1" applyFill="1" applyAlignment="1" applyProtection="1">
      <alignment horizontal="left"/>
    </xf>
    <xf numFmtId="164" fontId="5" fillId="2" borderId="0" xfId="1" applyNumberFormat="1" applyFont="1" applyFill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164" fontId="5" fillId="2" borderId="0" xfId="1" applyNumberFormat="1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1" fontId="5" fillId="0" borderId="0" xfId="1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" fontId="6" fillId="0" borderId="0" xfId="0" applyNumberFormat="1" applyFont="1" applyAlignment="1">
      <alignment horizontal="center"/>
    </xf>
    <xf numFmtId="3" fontId="6" fillId="0" borderId="0" xfId="0" applyNumberFormat="1" applyFont="1" applyAlignment="1" applyProtection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1" applyNumberFormat="1" applyFont="1" applyAlignment="1" applyProtection="1">
      <alignment horizontal="center"/>
    </xf>
    <xf numFmtId="3" fontId="5" fillId="0" borderId="0" xfId="2" applyNumberFormat="1" applyFont="1" applyAlignment="1">
      <alignment horizontal="center"/>
    </xf>
    <xf numFmtId="166" fontId="5" fillId="0" borderId="0" xfId="1" applyNumberFormat="1" applyFont="1" applyAlignment="1" applyProtection="1">
      <alignment horizontal="center"/>
    </xf>
    <xf numFmtId="165" fontId="5" fillId="0" borderId="0" xfId="1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1" applyFont="1" applyAlignment="1" applyProtection="1">
      <alignment horizontal="left"/>
    </xf>
    <xf numFmtId="3" fontId="12" fillId="0" borderId="0" xfId="0" applyNumberFormat="1" applyFont="1" applyAlignment="1">
      <alignment horizontal="center"/>
    </xf>
    <xf numFmtId="165" fontId="14" fillId="0" borderId="0" xfId="1" applyNumberFormat="1" applyFont="1" applyAlignment="1" applyProtection="1">
      <alignment horizontal="center"/>
    </xf>
    <xf numFmtId="3" fontId="12" fillId="0" borderId="0" xfId="0" applyNumberFormat="1" applyFont="1" applyAlignment="1" applyProtection="1">
      <alignment horizontal="center"/>
    </xf>
    <xf numFmtId="3" fontId="14" fillId="0" borderId="0" xfId="1" applyNumberFormat="1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3" fontId="14" fillId="0" borderId="0" xfId="2" applyNumberFormat="1" applyFont="1" applyAlignment="1">
      <alignment horizontal="center"/>
    </xf>
    <xf numFmtId="166" fontId="14" fillId="0" borderId="0" xfId="1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" fontId="12" fillId="0" borderId="0" xfId="0" applyNumberFormat="1" applyFont="1" applyAlignment="1">
      <alignment horizontal="center"/>
    </xf>
    <xf numFmtId="1" fontId="14" fillId="0" borderId="0" xfId="1" applyNumberFormat="1" applyFont="1" applyAlignment="1" applyProtection="1">
      <alignment horizontal="center"/>
    </xf>
    <xf numFmtId="0" fontId="14" fillId="0" borderId="0" xfId="2" applyFont="1" applyAlignment="1" applyProtection="1">
      <alignment horizontal="left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3" fontId="16" fillId="0" borderId="0" xfId="1" applyNumberFormat="1" applyFont="1" applyAlignment="1" applyProtection="1">
      <alignment horizontal="center"/>
    </xf>
    <xf numFmtId="3" fontId="11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0" fontId="17" fillId="0" borderId="1" xfId="0" applyFont="1" applyBorder="1"/>
    <xf numFmtId="0" fontId="17" fillId="0" borderId="7" xfId="0" applyFont="1" applyBorder="1"/>
    <xf numFmtId="0" fontId="17" fillId="0" borderId="0" xfId="0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9" fontId="17" fillId="0" borderId="4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3" fontId="17" fillId="0" borderId="7" xfId="0" applyNumberFormat="1" applyFont="1" applyFill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9" fontId="18" fillId="0" borderId="6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9" fontId="18" fillId="0" borderId="5" xfId="0" applyNumberFormat="1" applyFont="1" applyBorder="1" applyAlignment="1">
      <alignment horizontal="center"/>
    </xf>
    <xf numFmtId="3" fontId="18" fillId="0" borderId="8" xfId="0" applyNumberFormat="1" applyFont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0" fontId="19" fillId="0" borderId="7" xfId="0" applyFont="1" applyBorder="1"/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textRotation="90"/>
    </xf>
    <xf numFmtId="3" fontId="1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view="pageLayout" topLeftCell="A82" zoomScaleNormal="100" workbookViewId="0">
      <selection activeCell="A21" sqref="A21"/>
    </sheetView>
  </sheetViews>
  <sheetFormatPr baseColWidth="10" defaultRowHeight="12"/>
  <cols>
    <col min="1" max="1" width="42.28515625" style="6" customWidth="1"/>
    <col min="2" max="2" width="17.42578125" style="2" customWidth="1"/>
    <col min="3" max="3" width="10.28515625" style="10" customWidth="1"/>
    <col min="4" max="4" width="11.85546875" style="10" customWidth="1"/>
    <col min="5" max="5" width="31.28515625" style="6" customWidth="1"/>
    <col min="6" max="6" width="20.7109375" style="6" customWidth="1"/>
    <col min="7" max="16384" width="11.42578125" style="6"/>
  </cols>
  <sheetData>
    <row r="1" spans="1:4">
      <c r="A1" s="4" t="s">
        <v>136</v>
      </c>
      <c r="B1" s="1"/>
      <c r="C1" s="5"/>
      <c r="D1" s="5"/>
    </row>
    <row r="2" spans="1:4">
      <c r="A2" s="7" t="s">
        <v>0</v>
      </c>
      <c r="B2" s="3" t="s">
        <v>1</v>
      </c>
      <c r="C2" s="9">
        <v>1730</v>
      </c>
      <c r="D2" s="5"/>
    </row>
    <row r="3" spans="1:4">
      <c r="A3" s="7" t="s">
        <v>140</v>
      </c>
      <c r="B3" s="3" t="s">
        <v>2</v>
      </c>
      <c r="C3" s="9">
        <v>1730</v>
      </c>
      <c r="D3" s="5"/>
    </row>
    <row r="4" spans="1:4">
      <c r="A4" s="7" t="s">
        <v>3</v>
      </c>
      <c r="B4" s="3" t="s">
        <v>4</v>
      </c>
      <c r="C4" s="9">
        <v>1730</v>
      </c>
      <c r="D4" s="5"/>
    </row>
    <row r="5" spans="1:4">
      <c r="A5" s="7" t="s">
        <v>5</v>
      </c>
      <c r="B5" s="3" t="s">
        <v>2</v>
      </c>
      <c r="C5" s="9">
        <v>1730</v>
      </c>
      <c r="D5" s="9" t="s">
        <v>144</v>
      </c>
    </row>
    <row r="6" spans="1:4">
      <c r="A6" s="7" t="s">
        <v>6</v>
      </c>
      <c r="B6" s="3" t="s">
        <v>7</v>
      </c>
      <c r="C6" s="9">
        <v>1730</v>
      </c>
      <c r="D6" s="9">
        <v>1751</v>
      </c>
    </row>
    <row r="7" spans="1:4">
      <c r="A7" s="7" t="s">
        <v>8</v>
      </c>
      <c r="B7" s="3" t="s">
        <v>2</v>
      </c>
      <c r="C7" s="9">
        <v>1730</v>
      </c>
      <c r="D7" s="5"/>
    </row>
    <row r="8" spans="1:4">
      <c r="A8" s="7" t="s">
        <v>9</v>
      </c>
      <c r="B8" s="3" t="s">
        <v>2</v>
      </c>
      <c r="C8" s="9">
        <v>1730</v>
      </c>
      <c r="D8" s="5"/>
    </row>
    <row r="9" spans="1:4">
      <c r="A9" s="7" t="s">
        <v>10</v>
      </c>
      <c r="B9" s="3" t="s">
        <v>2</v>
      </c>
      <c r="C9" s="9">
        <v>1730</v>
      </c>
      <c r="D9" s="5"/>
    </row>
    <row r="10" spans="1:4">
      <c r="A10" s="7" t="s">
        <v>141</v>
      </c>
      <c r="B10" s="3" t="s">
        <v>11</v>
      </c>
      <c r="C10" s="9">
        <v>1730</v>
      </c>
      <c r="D10" s="9">
        <v>1751</v>
      </c>
    </row>
    <row r="11" spans="1:4">
      <c r="A11" s="7" t="s">
        <v>12</v>
      </c>
      <c r="B11" s="3" t="s">
        <v>13</v>
      </c>
      <c r="C11" s="9">
        <v>1730</v>
      </c>
      <c r="D11" s="9">
        <v>1751</v>
      </c>
    </row>
    <row r="12" spans="1:4">
      <c r="A12" s="7" t="s">
        <v>14</v>
      </c>
      <c r="B12" s="3" t="s">
        <v>15</v>
      </c>
      <c r="C12" s="9">
        <v>1730</v>
      </c>
      <c r="D12" s="5"/>
    </row>
    <row r="13" spans="1:4">
      <c r="A13" s="8" t="s">
        <v>145</v>
      </c>
      <c r="B13" s="3" t="s">
        <v>7</v>
      </c>
      <c r="C13" s="9" t="s">
        <v>146</v>
      </c>
      <c r="D13" s="5"/>
    </row>
    <row r="14" spans="1:4">
      <c r="A14" s="7" t="s">
        <v>16</v>
      </c>
      <c r="B14" s="3" t="s">
        <v>13</v>
      </c>
      <c r="C14" s="9">
        <v>1730</v>
      </c>
      <c r="D14" s="5"/>
    </row>
    <row r="15" spans="1:4">
      <c r="A15" s="7" t="s">
        <v>17</v>
      </c>
      <c r="B15" s="3" t="s">
        <v>7</v>
      </c>
      <c r="C15" s="9">
        <v>1730</v>
      </c>
      <c r="D15" s="9" t="s">
        <v>147</v>
      </c>
    </row>
    <row r="16" spans="1:4">
      <c r="A16" s="7" t="s">
        <v>18</v>
      </c>
      <c r="B16" s="3" t="s">
        <v>19</v>
      </c>
      <c r="C16" s="9">
        <v>1730</v>
      </c>
      <c r="D16" s="9">
        <v>1751</v>
      </c>
    </row>
    <row r="17" spans="1:6">
      <c r="A17" s="7" t="s">
        <v>20</v>
      </c>
      <c r="B17" s="3" t="s">
        <v>2</v>
      </c>
      <c r="C17" s="9">
        <v>1730</v>
      </c>
      <c r="D17" s="5"/>
    </row>
    <row r="18" spans="1:6">
      <c r="A18" s="7" t="s">
        <v>21</v>
      </c>
      <c r="B18" s="3" t="s">
        <v>2</v>
      </c>
      <c r="C18" s="9">
        <v>1730</v>
      </c>
      <c r="D18" s="5"/>
    </row>
    <row r="19" spans="1:6">
      <c r="A19" s="7" t="s">
        <v>22</v>
      </c>
      <c r="B19" s="3" t="s">
        <v>2</v>
      </c>
      <c r="C19" s="9">
        <v>1730</v>
      </c>
      <c r="D19" s="5"/>
    </row>
    <row r="20" spans="1:6">
      <c r="A20" s="7" t="s">
        <v>23</v>
      </c>
      <c r="B20" s="3" t="s">
        <v>2</v>
      </c>
      <c r="C20" s="9">
        <v>1730</v>
      </c>
      <c r="D20" s="5"/>
    </row>
    <row r="21" spans="1:6">
      <c r="A21" s="7" t="s">
        <v>24</v>
      </c>
      <c r="B21" s="3" t="s">
        <v>188</v>
      </c>
      <c r="C21" s="9">
        <v>1730</v>
      </c>
      <c r="D21" s="5"/>
    </row>
    <row r="22" spans="1:6">
      <c r="A22" s="7" t="s">
        <v>25</v>
      </c>
      <c r="B22" s="3" t="s">
        <v>15</v>
      </c>
      <c r="C22" s="9">
        <v>1730</v>
      </c>
      <c r="D22" s="5"/>
    </row>
    <row r="23" spans="1:6">
      <c r="A23" s="7" t="s">
        <v>26</v>
      </c>
      <c r="B23" s="3" t="s">
        <v>27</v>
      </c>
      <c r="C23" s="9">
        <v>1730</v>
      </c>
      <c r="D23" s="5"/>
      <c r="F23" s="13"/>
    </row>
    <row r="24" spans="1:6">
      <c r="A24" s="7" t="s">
        <v>28</v>
      </c>
      <c r="B24" s="3" t="s">
        <v>2</v>
      </c>
      <c r="C24" s="9">
        <v>1730</v>
      </c>
      <c r="D24" s="5"/>
      <c r="F24" s="13"/>
    </row>
    <row r="25" spans="1:6">
      <c r="A25" s="7" t="s">
        <v>29</v>
      </c>
      <c r="B25" s="3" t="s">
        <v>148</v>
      </c>
      <c r="C25" s="9">
        <v>1730</v>
      </c>
      <c r="D25" s="9">
        <v>1751</v>
      </c>
    </row>
    <row r="26" spans="1:6">
      <c r="A26" s="7" t="s">
        <v>30</v>
      </c>
      <c r="B26" s="3" t="s">
        <v>2</v>
      </c>
      <c r="C26" s="9">
        <v>1730</v>
      </c>
      <c r="D26" s="5"/>
    </row>
    <row r="27" spans="1:6">
      <c r="A27" s="7" t="s">
        <v>31</v>
      </c>
      <c r="B27" s="3" t="s">
        <v>7</v>
      </c>
      <c r="C27" s="9">
        <v>1730</v>
      </c>
      <c r="D27" s="5" t="s">
        <v>144</v>
      </c>
    </row>
    <row r="28" spans="1:6">
      <c r="A28" s="7" t="s">
        <v>32</v>
      </c>
      <c r="B28" s="3" t="s">
        <v>11</v>
      </c>
      <c r="C28" s="9">
        <v>1730</v>
      </c>
      <c r="D28" s="5"/>
    </row>
    <row r="29" spans="1:6">
      <c r="A29" s="7" t="s">
        <v>33</v>
      </c>
      <c r="B29" s="3" t="s">
        <v>34</v>
      </c>
      <c r="C29" s="9">
        <v>1730</v>
      </c>
      <c r="D29" s="5"/>
    </row>
    <row r="30" spans="1:6">
      <c r="A30" s="7" t="s">
        <v>35</v>
      </c>
      <c r="B30" s="3" t="s">
        <v>27</v>
      </c>
      <c r="C30" s="9">
        <v>1730</v>
      </c>
      <c r="D30" s="5"/>
    </row>
    <row r="31" spans="1:6">
      <c r="A31" s="7" t="s">
        <v>36</v>
      </c>
      <c r="B31" s="3" t="s">
        <v>37</v>
      </c>
      <c r="C31" s="9">
        <v>1730</v>
      </c>
      <c r="D31" s="5"/>
    </row>
    <row r="32" spans="1:6">
      <c r="A32" s="7" t="s">
        <v>38</v>
      </c>
      <c r="B32" s="3" t="s">
        <v>39</v>
      </c>
      <c r="C32" s="9">
        <v>1730</v>
      </c>
      <c r="D32" s="5"/>
    </row>
    <row r="33" spans="1:6">
      <c r="A33" s="7" t="s">
        <v>40</v>
      </c>
      <c r="B33" s="3" t="s">
        <v>41</v>
      </c>
      <c r="C33" s="9">
        <v>1730</v>
      </c>
      <c r="D33" s="5"/>
    </row>
    <row r="34" spans="1:6">
      <c r="A34" s="7" t="s">
        <v>42</v>
      </c>
      <c r="B34" s="3" t="s">
        <v>43</v>
      </c>
      <c r="C34" s="9">
        <v>1730</v>
      </c>
      <c r="D34" s="9">
        <v>1751</v>
      </c>
    </row>
    <row r="35" spans="1:6">
      <c r="A35" s="7" t="s">
        <v>44</v>
      </c>
      <c r="B35" s="3" t="s">
        <v>45</v>
      </c>
      <c r="C35" s="9">
        <v>1730</v>
      </c>
      <c r="D35" s="9">
        <v>1751</v>
      </c>
    </row>
    <row r="36" spans="1:6">
      <c r="A36" s="7" t="s">
        <v>46</v>
      </c>
      <c r="B36" s="3" t="s">
        <v>45</v>
      </c>
      <c r="C36" s="9">
        <v>1730</v>
      </c>
      <c r="D36" s="9">
        <v>1751</v>
      </c>
      <c r="E36" s="14"/>
    </row>
    <row r="37" spans="1:6">
      <c r="A37" s="8" t="s">
        <v>47</v>
      </c>
      <c r="B37" s="3" t="s">
        <v>1</v>
      </c>
      <c r="C37" s="9">
        <v>1751</v>
      </c>
      <c r="D37" s="9">
        <v>1772</v>
      </c>
      <c r="F37" s="15"/>
    </row>
    <row r="38" spans="1:6">
      <c r="A38" s="8" t="s">
        <v>48</v>
      </c>
      <c r="B38" s="3" t="s">
        <v>149</v>
      </c>
      <c r="C38" s="9">
        <v>1751</v>
      </c>
      <c r="D38" s="5"/>
      <c r="F38" s="15"/>
    </row>
    <row r="39" spans="1:6">
      <c r="A39" s="8" t="s">
        <v>49</v>
      </c>
      <c r="B39" s="3" t="s">
        <v>2</v>
      </c>
      <c r="C39" s="9">
        <v>1751</v>
      </c>
      <c r="D39" s="5"/>
      <c r="F39" s="15"/>
    </row>
    <row r="40" spans="1:6">
      <c r="A40" s="8" t="s">
        <v>50</v>
      </c>
      <c r="B40" s="3" t="s">
        <v>4</v>
      </c>
      <c r="C40" s="9">
        <v>1751</v>
      </c>
      <c r="D40" s="5"/>
      <c r="F40" s="15"/>
    </row>
    <row r="41" spans="1:6">
      <c r="A41" s="8" t="s">
        <v>51</v>
      </c>
      <c r="B41" s="3" t="s">
        <v>34</v>
      </c>
      <c r="C41" s="9">
        <v>1751</v>
      </c>
      <c r="D41" s="5"/>
      <c r="F41" s="15"/>
    </row>
    <row r="42" spans="1:6">
      <c r="A42" s="8" t="s">
        <v>52</v>
      </c>
      <c r="B42" s="3" t="s">
        <v>2</v>
      </c>
      <c r="C42" s="9">
        <v>1751</v>
      </c>
      <c r="D42" s="5"/>
      <c r="F42" s="15"/>
    </row>
    <row r="43" spans="1:6">
      <c r="A43" s="8" t="s">
        <v>53</v>
      </c>
      <c r="B43" s="3" t="s">
        <v>54</v>
      </c>
      <c r="C43" s="9">
        <v>1751</v>
      </c>
      <c r="D43" s="5"/>
      <c r="F43" s="15"/>
    </row>
    <row r="44" spans="1:6">
      <c r="A44" s="8" t="s">
        <v>55</v>
      </c>
      <c r="B44" s="3" t="s">
        <v>7</v>
      </c>
      <c r="C44" s="9">
        <v>1751</v>
      </c>
      <c r="D44" s="9">
        <v>1772</v>
      </c>
      <c r="F44" s="15"/>
    </row>
    <row r="45" spans="1:6">
      <c r="A45" s="8" t="s">
        <v>56</v>
      </c>
      <c r="B45" s="3" t="s">
        <v>37</v>
      </c>
      <c r="C45" s="9">
        <v>1751</v>
      </c>
      <c r="D45" s="5"/>
      <c r="F45" s="15"/>
    </row>
    <row r="46" spans="1:6">
      <c r="A46" s="8" t="s">
        <v>57</v>
      </c>
      <c r="B46" s="3" t="s">
        <v>19</v>
      </c>
      <c r="C46" s="9">
        <v>1751</v>
      </c>
      <c r="D46" s="5"/>
      <c r="F46" s="15"/>
    </row>
    <row r="47" spans="1:6">
      <c r="A47" s="8" t="s">
        <v>58</v>
      </c>
      <c r="B47" s="3" t="s">
        <v>155</v>
      </c>
      <c r="C47" s="9">
        <v>1751</v>
      </c>
      <c r="D47" s="9">
        <v>1772</v>
      </c>
      <c r="F47" s="15"/>
    </row>
    <row r="48" spans="1:6">
      <c r="A48" s="8" t="s">
        <v>59</v>
      </c>
      <c r="B48" s="3" t="s">
        <v>150</v>
      </c>
      <c r="C48" s="9">
        <v>1751</v>
      </c>
      <c r="D48" s="5"/>
      <c r="F48" s="15"/>
    </row>
    <row r="49" spans="1:6">
      <c r="A49" s="16" t="s">
        <v>143</v>
      </c>
      <c r="B49" s="3" t="s">
        <v>151</v>
      </c>
      <c r="C49" s="9" t="s">
        <v>152</v>
      </c>
      <c r="D49" s="5"/>
      <c r="E49" s="8"/>
      <c r="F49" s="15"/>
    </row>
    <row r="50" spans="1:6">
      <c r="A50" s="8" t="s">
        <v>60</v>
      </c>
      <c r="B50" s="3" t="s">
        <v>1</v>
      </c>
      <c r="C50" s="9">
        <v>1751</v>
      </c>
      <c r="D50" s="5"/>
      <c r="E50" s="14"/>
      <c r="F50" s="15"/>
    </row>
    <row r="51" spans="1:6">
      <c r="A51" s="8" t="s">
        <v>61</v>
      </c>
      <c r="B51" s="3" t="s">
        <v>150</v>
      </c>
      <c r="C51" s="9">
        <v>1751</v>
      </c>
      <c r="D51" s="5"/>
      <c r="E51" s="14"/>
      <c r="F51" s="15"/>
    </row>
    <row r="52" spans="1:6">
      <c r="A52" s="8" t="s">
        <v>62</v>
      </c>
      <c r="B52" s="3" t="s">
        <v>2</v>
      </c>
      <c r="C52" s="9">
        <v>1751</v>
      </c>
      <c r="D52" s="5"/>
      <c r="E52" s="14"/>
      <c r="F52" s="15"/>
    </row>
    <row r="53" spans="1:6">
      <c r="A53" s="8" t="s">
        <v>63</v>
      </c>
      <c r="B53" s="3" t="s">
        <v>2</v>
      </c>
      <c r="C53" s="9">
        <v>1751</v>
      </c>
      <c r="D53" s="5"/>
      <c r="E53" s="14"/>
      <c r="F53" s="15"/>
    </row>
    <row r="54" spans="1:6">
      <c r="A54" s="8" t="s">
        <v>64</v>
      </c>
      <c r="B54" s="3" t="s">
        <v>2</v>
      </c>
      <c r="C54" s="9">
        <v>1751</v>
      </c>
      <c r="D54" s="5"/>
      <c r="E54" s="14"/>
      <c r="F54" s="15"/>
    </row>
    <row r="55" spans="1:6">
      <c r="A55" s="8" t="s">
        <v>139</v>
      </c>
      <c r="B55" s="3" t="s">
        <v>65</v>
      </c>
      <c r="C55" s="9">
        <v>1751</v>
      </c>
      <c r="D55" s="5"/>
      <c r="F55" s="15"/>
    </row>
    <row r="56" spans="1:6">
      <c r="A56" s="8" t="s">
        <v>66</v>
      </c>
      <c r="B56" s="3" t="s">
        <v>67</v>
      </c>
      <c r="C56" s="9">
        <v>1751</v>
      </c>
      <c r="D56" s="5"/>
      <c r="F56" s="15"/>
    </row>
    <row r="57" spans="1:6">
      <c r="A57" s="8" t="s">
        <v>68</v>
      </c>
      <c r="B57" s="3" t="s">
        <v>39</v>
      </c>
      <c r="C57" s="9">
        <v>1751</v>
      </c>
      <c r="D57" s="9" t="s">
        <v>69</v>
      </c>
      <c r="F57" s="15"/>
    </row>
    <row r="58" spans="1:6">
      <c r="A58" s="8" t="s">
        <v>153</v>
      </c>
      <c r="B58" s="3" t="s">
        <v>154</v>
      </c>
      <c r="C58" s="9">
        <v>1751</v>
      </c>
      <c r="D58" s="9"/>
      <c r="F58" s="15"/>
    </row>
    <row r="59" spans="1:6">
      <c r="A59" s="8" t="s">
        <v>70</v>
      </c>
      <c r="B59" s="3" t="s">
        <v>39</v>
      </c>
      <c r="C59" s="9">
        <v>1772</v>
      </c>
      <c r="D59" s="5"/>
      <c r="E59" s="8"/>
    </row>
    <row r="60" spans="1:6">
      <c r="A60" s="8" t="s">
        <v>71</v>
      </c>
      <c r="B60" s="3" t="s">
        <v>72</v>
      </c>
      <c r="C60" s="9" t="s">
        <v>156</v>
      </c>
      <c r="D60" s="9"/>
      <c r="E60" s="8"/>
    </row>
    <row r="61" spans="1:6">
      <c r="A61" s="8" t="s">
        <v>73</v>
      </c>
      <c r="B61" s="3" t="s">
        <v>7</v>
      </c>
      <c r="C61" s="9">
        <v>1772</v>
      </c>
      <c r="D61" s="5"/>
      <c r="E61" s="8"/>
    </row>
    <row r="62" spans="1:6">
      <c r="A62" s="8" t="s">
        <v>74</v>
      </c>
      <c r="B62" s="3" t="s">
        <v>75</v>
      </c>
      <c r="C62" s="9">
        <v>1772</v>
      </c>
      <c r="D62" s="5"/>
      <c r="E62" s="8"/>
    </row>
    <row r="63" spans="1:6">
      <c r="A63" s="8" t="s">
        <v>76</v>
      </c>
      <c r="B63" s="3" t="s">
        <v>54</v>
      </c>
      <c r="C63" s="9">
        <v>1772</v>
      </c>
      <c r="D63" s="5"/>
      <c r="E63" s="8"/>
    </row>
    <row r="64" spans="1:6">
      <c r="A64" s="8" t="s">
        <v>77</v>
      </c>
      <c r="B64" s="3" t="s">
        <v>2</v>
      </c>
      <c r="C64" s="9">
        <v>1772</v>
      </c>
      <c r="D64" s="5"/>
      <c r="E64" s="11"/>
      <c r="F64" s="12"/>
    </row>
    <row r="65" spans="1:6">
      <c r="A65" s="8" t="s">
        <v>78</v>
      </c>
      <c r="B65" s="3" t="s">
        <v>160</v>
      </c>
      <c r="C65" s="9">
        <v>1772</v>
      </c>
      <c r="D65" s="9">
        <v>1789</v>
      </c>
      <c r="E65" s="11"/>
      <c r="F65" s="12"/>
    </row>
    <row r="66" spans="1:6">
      <c r="A66" s="8" t="s">
        <v>79</v>
      </c>
      <c r="B66" s="3" t="s">
        <v>166</v>
      </c>
      <c r="C66" s="9">
        <v>1772</v>
      </c>
      <c r="D66" s="9" t="s">
        <v>165</v>
      </c>
      <c r="E66" s="17"/>
      <c r="F66" s="18"/>
    </row>
    <row r="67" spans="1:6">
      <c r="A67" s="8" t="s">
        <v>80</v>
      </c>
      <c r="B67" s="3" t="s">
        <v>39</v>
      </c>
      <c r="C67" s="9">
        <v>1772</v>
      </c>
      <c r="D67" s="5"/>
      <c r="E67" s="17"/>
      <c r="F67" s="18"/>
    </row>
    <row r="68" spans="1:6">
      <c r="A68" s="8" t="s">
        <v>81</v>
      </c>
      <c r="B68" s="3" t="s">
        <v>159</v>
      </c>
      <c r="C68" s="9">
        <v>1772</v>
      </c>
      <c r="D68" s="9">
        <v>1789</v>
      </c>
      <c r="E68" s="17"/>
      <c r="F68" s="21"/>
    </row>
    <row r="69" spans="1:6">
      <c r="A69" s="8" t="s">
        <v>82</v>
      </c>
      <c r="B69" s="3" t="s">
        <v>157</v>
      </c>
      <c r="C69" s="9">
        <v>1772</v>
      </c>
      <c r="D69" s="9" t="s">
        <v>168</v>
      </c>
      <c r="E69" s="19"/>
      <c r="F69" s="20"/>
    </row>
    <row r="70" spans="1:6">
      <c r="A70" s="8" t="s">
        <v>83</v>
      </c>
      <c r="B70" s="3" t="s">
        <v>2</v>
      </c>
      <c r="C70" s="9">
        <v>1772</v>
      </c>
      <c r="D70" s="5"/>
      <c r="E70" s="17"/>
      <c r="F70" s="18"/>
    </row>
    <row r="71" spans="1:6">
      <c r="A71" s="8" t="s">
        <v>84</v>
      </c>
      <c r="B71" s="3" t="s">
        <v>2</v>
      </c>
      <c r="C71" s="9">
        <v>1772</v>
      </c>
      <c r="D71" s="5"/>
      <c r="E71" s="19"/>
      <c r="F71" s="20"/>
    </row>
    <row r="72" spans="1:6">
      <c r="A72" s="8" t="s">
        <v>85</v>
      </c>
      <c r="B72" s="3" t="s">
        <v>158</v>
      </c>
      <c r="C72" s="9">
        <v>1789</v>
      </c>
      <c r="D72" s="9">
        <v>1803</v>
      </c>
      <c r="E72" s="17"/>
      <c r="F72" s="18"/>
    </row>
    <row r="73" spans="1:6">
      <c r="A73" s="8" t="s">
        <v>87</v>
      </c>
      <c r="B73" s="3" t="s">
        <v>54</v>
      </c>
      <c r="C73" s="9">
        <v>1789</v>
      </c>
      <c r="D73" s="5"/>
      <c r="E73" s="19"/>
      <c r="F73" s="20"/>
    </row>
    <row r="74" spans="1:6">
      <c r="A74" s="8" t="s">
        <v>88</v>
      </c>
      <c r="B74" s="3" t="s">
        <v>89</v>
      </c>
      <c r="C74" s="9">
        <v>1789</v>
      </c>
      <c r="D74" s="9">
        <v>1803</v>
      </c>
      <c r="E74" s="19"/>
      <c r="F74" s="20"/>
    </row>
    <row r="75" spans="1:6">
      <c r="A75" s="8" t="s">
        <v>90</v>
      </c>
      <c r="B75" s="3" t="s">
        <v>91</v>
      </c>
      <c r="C75" s="9">
        <v>1789</v>
      </c>
      <c r="D75" s="5"/>
      <c r="E75" s="17"/>
      <c r="F75" s="18"/>
    </row>
    <row r="76" spans="1:6">
      <c r="A76" s="8" t="s">
        <v>92</v>
      </c>
      <c r="B76" s="3" t="s">
        <v>27</v>
      </c>
      <c r="C76" s="9">
        <v>1789</v>
      </c>
      <c r="D76" s="5"/>
      <c r="E76" s="19"/>
      <c r="F76" s="20"/>
    </row>
    <row r="77" spans="1:6">
      <c r="A77" s="8" t="s">
        <v>93</v>
      </c>
      <c r="B77" s="3" t="s">
        <v>94</v>
      </c>
      <c r="C77" s="9">
        <v>1789</v>
      </c>
      <c r="D77" s="9" t="s">
        <v>95</v>
      </c>
      <c r="E77" s="17"/>
      <c r="F77" s="18"/>
    </row>
    <row r="78" spans="1:6">
      <c r="A78" s="8" t="s">
        <v>96</v>
      </c>
      <c r="B78" s="3" t="s">
        <v>1</v>
      </c>
      <c r="C78" s="9">
        <v>1803</v>
      </c>
      <c r="D78" s="5"/>
      <c r="E78" s="11"/>
      <c r="F78" s="12"/>
    </row>
    <row r="79" spans="1:6">
      <c r="A79" s="8" t="s">
        <v>97</v>
      </c>
      <c r="B79" s="3" t="s">
        <v>161</v>
      </c>
      <c r="C79" s="9">
        <v>1803</v>
      </c>
      <c r="D79" s="5"/>
      <c r="E79" s="11"/>
      <c r="F79" s="12"/>
    </row>
    <row r="80" spans="1:6">
      <c r="A80" s="8" t="s">
        <v>98</v>
      </c>
      <c r="B80" s="3" t="s">
        <v>162</v>
      </c>
      <c r="C80" s="9">
        <v>1803</v>
      </c>
      <c r="D80" s="9" t="s">
        <v>99</v>
      </c>
      <c r="E80" s="11"/>
      <c r="F80" s="12"/>
    </row>
    <row r="81" spans="1:6">
      <c r="A81" s="8" t="s">
        <v>100</v>
      </c>
      <c r="B81" s="3" t="s">
        <v>163</v>
      </c>
      <c r="C81" s="9">
        <v>1803</v>
      </c>
      <c r="D81" s="5"/>
      <c r="E81" s="11"/>
      <c r="F81" s="12"/>
    </row>
    <row r="82" spans="1:6">
      <c r="A82" s="8" t="s">
        <v>101</v>
      </c>
      <c r="B82" s="3" t="s">
        <v>164</v>
      </c>
      <c r="C82" s="9">
        <v>1803</v>
      </c>
      <c r="D82" s="5"/>
      <c r="E82" s="11"/>
      <c r="F82" s="12"/>
    </row>
    <row r="83" spans="1:6">
      <c r="A83" s="8" t="s">
        <v>102</v>
      </c>
      <c r="B83" s="3" t="s">
        <v>103</v>
      </c>
      <c r="C83" s="9">
        <v>1803</v>
      </c>
      <c r="D83" s="9" t="s">
        <v>99</v>
      </c>
      <c r="E83" s="11"/>
      <c r="F83" s="12"/>
    </row>
    <row r="84" spans="1:6">
      <c r="A84" s="8" t="s">
        <v>104</v>
      </c>
      <c r="B84" s="3" t="s">
        <v>162</v>
      </c>
      <c r="C84" s="9">
        <v>1803</v>
      </c>
      <c r="D84" s="5"/>
      <c r="E84" s="11"/>
      <c r="F84" s="12"/>
    </row>
    <row r="85" spans="1:6">
      <c r="A85" s="8" t="s">
        <v>105</v>
      </c>
      <c r="B85" s="3" t="s">
        <v>167</v>
      </c>
      <c r="C85" s="9">
        <v>1803</v>
      </c>
      <c r="D85" s="5"/>
      <c r="E85" s="11"/>
      <c r="F85" s="12"/>
    </row>
    <row r="86" spans="1:6">
      <c r="A86" s="8" t="s">
        <v>106</v>
      </c>
      <c r="B86" s="3" t="s">
        <v>169</v>
      </c>
      <c r="C86" s="9">
        <v>1803</v>
      </c>
      <c r="D86" s="5"/>
      <c r="E86" s="11"/>
      <c r="F86" s="12"/>
    </row>
    <row r="87" spans="1:6">
      <c r="A87" s="8" t="s">
        <v>107</v>
      </c>
      <c r="B87" s="3" t="s">
        <v>170</v>
      </c>
      <c r="C87" s="9">
        <v>1803</v>
      </c>
      <c r="D87" s="5"/>
      <c r="E87" s="11"/>
      <c r="F87" s="12"/>
    </row>
    <row r="88" spans="1:6">
      <c r="A88" s="8" t="s">
        <v>108</v>
      </c>
      <c r="B88" s="3" t="s">
        <v>171</v>
      </c>
      <c r="C88" s="9">
        <v>1803</v>
      </c>
      <c r="D88" s="5"/>
      <c r="E88" s="11"/>
      <c r="F88" s="12"/>
    </row>
    <row r="89" spans="1:6">
      <c r="A89" s="8" t="s">
        <v>109</v>
      </c>
      <c r="B89" s="3" t="s">
        <v>110</v>
      </c>
      <c r="C89" s="9" t="s">
        <v>172</v>
      </c>
      <c r="D89" s="9"/>
      <c r="E89" s="11"/>
      <c r="F89" s="12"/>
    </row>
    <row r="90" spans="1:6">
      <c r="A90" s="8" t="s">
        <v>111</v>
      </c>
      <c r="B90" s="3" t="s">
        <v>86</v>
      </c>
      <c r="C90" s="9">
        <v>1819</v>
      </c>
      <c r="D90" s="9" t="s">
        <v>179</v>
      </c>
      <c r="E90" s="11"/>
      <c r="F90" s="12"/>
    </row>
    <row r="91" spans="1:6">
      <c r="A91" s="8" t="s">
        <v>112</v>
      </c>
      <c r="B91" s="3" t="s">
        <v>27</v>
      </c>
      <c r="C91" s="9">
        <v>1819</v>
      </c>
      <c r="D91" s="5"/>
      <c r="E91" s="11"/>
      <c r="F91" s="12"/>
    </row>
    <row r="92" spans="1:6">
      <c r="A92" s="8" t="s">
        <v>113</v>
      </c>
      <c r="B92" s="3" t="s">
        <v>1</v>
      </c>
      <c r="C92" s="9" t="s">
        <v>172</v>
      </c>
      <c r="D92" s="9" t="s">
        <v>180</v>
      </c>
      <c r="E92" s="11"/>
      <c r="F92" s="12"/>
    </row>
    <row r="93" spans="1:6">
      <c r="A93" s="8" t="s">
        <v>114</v>
      </c>
      <c r="B93" s="3" t="s">
        <v>173</v>
      </c>
      <c r="C93" s="9">
        <v>1819</v>
      </c>
      <c r="D93" s="5"/>
      <c r="E93" s="11"/>
      <c r="F93" s="12"/>
    </row>
    <row r="94" spans="1:6">
      <c r="A94" s="8" t="s">
        <v>115</v>
      </c>
      <c r="B94" s="3" t="s">
        <v>174</v>
      </c>
      <c r="C94" s="9">
        <v>1819</v>
      </c>
      <c r="D94" s="9">
        <v>1832</v>
      </c>
      <c r="E94" s="11"/>
      <c r="F94" s="12"/>
    </row>
    <row r="95" spans="1:6">
      <c r="A95" s="8" t="s">
        <v>116</v>
      </c>
      <c r="B95" s="3" t="s">
        <v>175</v>
      </c>
      <c r="C95" s="9">
        <v>1819</v>
      </c>
      <c r="D95" s="9">
        <v>1832</v>
      </c>
      <c r="E95" s="11"/>
      <c r="F95" s="12"/>
    </row>
    <row r="96" spans="1:6">
      <c r="A96" s="8" t="s">
        <v>117</v>
      </c>
      <c r="B96" s="3" t="s">
        <v>175</v>
      </c>
      <c r="C96" s="9">
        <v>1819</v>
      </c>
      <c r="D96" s="5" t="s">
        <v>182</v>
      </c>
      <c r="E96" s="11"/>
      <c r="F96" s="12"/>
    </row>
    <row r="97" spans="1:6">
      <c r="A97" s="8" t="s">
        <v>118</v>
      </c>
      <c r="B97" s="3" t="s">
        <v>176</v>
      </c>
      <c r="C97" s="9">
        <v>1819</v>
      </c>
      <c r="D97" s="5"/>
      <c r="E97" s="11"/>
      <c r="F97" s="12"/>
    </row>
    <row r="98" spans="1:6">
      <c r="A98" s="8" t="s">
        <v>119</v>
      </c>
      <c r="B98" s="3" t="s">
        <v>185</v>
      </c>
      <c r="C98" s="9">
        <v>1819</v>
      </c>
      <c r="D98" s="9">
        <v>1832</v>
      </c>
      <c r="E98" s="11"/>
      <c r="F98" s="12"/>
    </row>
    <row r="99" spans="1:6">
      <c r="A99" s="8" t="s">
        <v>120</v>
      </c>
      <c r="B99" s="3" t="s">
        <v>186</v>
      </c>
      <c r="C99" s="9">
        <v>1819</v>
      </c>
      <c r="D99" s="9">
        <v>1832</v>
      </c>
      <c r="E99" s="11"/>
      <c r="F99" s="12"/>
    </row>
    <row r="100" spans="1:6">
      <c r="A100" s="8" t="s">
        <v>121</v>
      </c>
      <c r="B100" s="3" t="s">
        <v>122</v>
      </c>
      <c r="C100" s="9">
        <v>1832</v>
      </c>
      <c r="D100" s="5"/>
      <c r="E100" s="11"/>
      <c r="F100" s="12"/>
    </row>
    <row r="101" spans="1:6">
      <c r="A101" s="8" t="s">
        <v>178</v>
      </c>
      <c r="B101" s="3" t="s">
        <v>27</v>
      </c>
      <c r="C101" s="9">
        <v>1832</v>
      </c>
      <c r="D101" s="5"/>
      <c r="E101" s="11"/>
      <c r="F101" s="12"/>
    </row>
    <row r="102" spans="1:6">
      <c r="A102" s="8" t="s">
        <v>123</v>
      </c>
      <c r="B102" s="3" t="s">
        <v>27</v>
      </c>
      <c r="C102" s="9">
        <v>1832</v>
      </c>
      <c r="D102" s="5"/>
    </row>
    <row r="103" spans="1:6">
      <c r="A103" s="8" t="s">
        <v>124</v>
      </c>
      <c r="B103" s="3" t="s">
        <v>27</v>
      </c>
      <c r="C103" s="9">
        <v>1832</v>
      </c>
      <c r="D103" s="5"/>
    </row>
    <row r="104" spans="1:6">
      <c r="A104" s="8" t="s">
        <v>125</v>
      </c>
      <c r="B104" s="3" t="s">
        <v>126</v>
      </c>
      <c r="C104" s="9">
        <v>1832</v>
      </c>
      <c r="D104" s="5"/>
    </row>
    <row r="105" spans="1:6">
      <c r="A105" s="8" t="s">
        <v>177</v>
      </c>
      <c r="B105" s="3" t="s">
        <v>181</v>
      </c>
      <c r="C105" s="9">
        <v>1832</v>
      </c>
      <c r="D105" s="5"/>
    </row>
    <row r="106" spans="1:6">
      <c r="A106" s="8" t="s">
        <v>127</v>
      </c>
      <c r="B106" s="3" t="s">
        <v>128</v>
      </c>
      <c r="C106" s="9">
        <v>1832</v>
      </c>
      <c r="D106" s="5"/>
    </row>
    <row r="107" spans="1:6">
      <c r="A107" s="8" t="s">
        <v>129</v>
      </c>
      <c r="B107" s="3" t="s">
        <v>130</v>
      </c>
      <c r="C107" s="9">
        <v>1832</v>
      </c>
      <c r="D107" s="5"/>
    </row>
    <row r="108" spans="1:6">
      <c r="A108" s="8" t="s">
        <v>187</v>
      </c>
      <c r="B108" s="3" t="s">
        <v>183</v>
      </c>
      <c r="C108" s="9" t="s">
        <v>180</v>
      </c>
      <c r="D108" s="5"/>
    </row>
    <row r="109" spans="1:6">
      <c r="A109" s="8" t="s">
        <v>138</v>
      </c>
      <c r="B109" s="3" t="s">
        <v>131</v>
      </c>
      <c r="C109" s="9">
        <v>1832</v>
      </c>
      <c r="D109" s="9"/>
    </row>
    <row r="110" spans="1:6">
      <c r="A110" s="8" t="s">
        <v>132</v>
      </c>
      <c r="B110" s="3" t="s">
        <v>133</v>
      </c>
      <c r="C110" s="9">
        <v>1832</v>
      </c>
      <c r="D110" s="5"/>
    </row>
    <row r="111" spans="1:6">
      <c r="A111" s="8" t="s">
        <v>134</v>
      </c>
      <c r="B111" s="3" t="s">
        <v>183</v>
      </c>
      <c r="C111" s="9">
        <v>1832</v>
      </c>
      <c r="D111" s="5"/>
    </row>
    <row r="112" spans="1:6">
      <c r="A112" s="8" t="s">
        <v>135</v>
      </c>
      <c r="B112" s="3" t="s">
        <v>184</v>
      </c>
      <c r="C112" s="9">
        <v>1832</v>
      </c>
      <c r="D112" s="5"/>
    </row>
  </sheetData>
  <sortState ref="E80:F101">
    <sortCondition ref="E80:E101"/>
  </sortState>
  <pageMargins left="0.7" right="0.7" top="0.75" bottom="0.75" header="0.3" footer="0.3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13"/>
  <sheetViews>
    <sheetView view="pageLayout" topLeftCell="A109" zoomScaleNormal="100" workbookViewId="0">
      <selection activeCell="A116" sqref="A116"/>
    </sheetView>
  </sheetViews>
  <sheetFormatPr baseColWidth="10" defaultRowHeight="12"/>
  <cols>
    <col min="1" max="1" width="38.7109375" style="6" customWidth="1"/>
    <col min="2" max="2" width="23.140625" style="2" customWidth="1"/>
    <col min="3" max="3" width="9.28515625" style="6" customWidth="1"/>
    <col min="4" max="16384" width="11.42578125" style="6"/>
  </cols>
  <sheetData>
    <row r="1" spans="1:4">
      <c r="A1" s="22" t="s">
        <v>137</v>
      </c>
    </row>
    <row r="2" spans="1:4">
      <c r="A2" s="23" t="s">
        <v>121</v>
      </c>
      <c r="B2" s="3" t="s">
        <v>122</v>
      </c>
      <c r="C2" s="9">
        <v>1832</v>
      </c>
      <c r="D2" s="5"/>
    </row>
    <row r="3" spans="1:4">
      <c r="A3" s="23" t="s">
        <v>178</v>
      </c>
      <c r="B3" s="3" t="s">
        <v>27</v>
      </c>
      <c r="C3" s="9">
        <v>1832</v>
      </c>
      <c r="D3" s="5"/>
    </row>
    <row r="4" spans="1:4">
      <c r="A4" s="23" t="s">
        <v>70</v>
      </c>
      <c r="B4" s="3" t="s">
        <v>39</v>
      </c>
      <c r="C4" s="9">
        <v>1772</v>
      </c>
      <c r="D4" s="5"/>
    </row>
    <row r="5" spans="1:4">
      <c r="A5" s="23" t="s">
        <v>96</v>
      </c>
      <c r="B5" s="3" t="s">
        <v>1</v>
      </c>
      <c r="C5" s="9">
        <v>1803</v>
      </c>
      <c r="D5" s="5"/>
    </row>
    <row r="6" spans="1:4">
      <c r="A6" s="23" t="s">
        <v>47</v>
      </c>
      <c r="B6" s="3" t="s">
        <v>1</v>
      </c>
      <c r="C6" s="9">
        <v>1751</v>
      </c>
      <c r="D6" s="9">
        <v>1772</v>
      </c>
    </row>
    <row r="7" spans="1:4">
      <c r="A7" s="24" t="s">
        <v>0</v>
      </c>
      <c r="B7" s="3" t="s">
        <v>1</v>
      </c>
      <c r="C7" s="9">
        <v>1730</v>
      </c>
      <c r="D7" s="5"/>
    </row>
    <row r="8" spans="1:4">
      <c r="A8" s="23" t="s">
        <v>142</v>
      </c>
      <c r="B8" s="3" t="s">
        <v>149</v>
      </c>
      <c r="C8" s="9">
        <v>1751</v>
      </c>
      <c r="D8" s="5"/>
    </row>
    <row r="9" spans="1:4">
      <c r="A9" s="24" t="s">
        <v>140</v>
      </c>
      <c r="B9" s="3" t="s">
        <v>2</v>
      </c>
      <c r="C9" s="9">
        <v>1730</v>
      </c>
      <c r="D9" s="5"/>
    </row>
    <row r="10" spans="1:4">
      <c r="A10" s="23" t="s">
        <v>109</v>
      </c>
      <c r="B10" s="3" t="s">
        <v>110</v>
      </c>
      <c r="C10" s="9" t="s">
        <v>172</v>
      </c>
      <c r="D10" s="9"/>
    </row>
    <row r="11" spans="1:4">
      <c r="A11" s="23" t="s">
        <v>49</v>
      </c>
      <c r="B11" s="3" t="s">
        <v>2</v>
      </c>
      <c r="C11" s="9">
        <v>1751</v>
      </c>
      <c r="D11" s="5"/>
    </row>
    <row r="12" spans="1:4">
      <c r="A12" s="23" t="s">
        <v>85</v>
      </c>
      <c r="B12" s="3" t="s">
        <v>158</v>
      </c>
      <c r="C12" s="9">
        <v>1789</v>
      </c>
      <c r="D12" s="9">
        <v>1803</v>
      </c>
    </row>
    <row r="13" spans="1:4">
      <c r="A13" s="23" t="s">
        <v>111</v>
      </c>
      <c r="B13" s="3" t="s">
        <v>86</v>
      </c>
      <c r="C13" s="9">
        <v>1819</v>
      </c>
      <c r="D13" s="9" t="s">
        <v>179</v>
      </c>
    </row>
    <row r="14" spans="1:4">
      <c r="A14" s="23" t="s">
        <v>97</v>
      </c>
      <c r="B14" s="3" t="s">
        <v>161</v>
      </c>
      <c r="C14" s="9">
        <v>1803</v>
      </c>
      <c r="D14" s="5"/>
    </row>
    <row r="15" spans="1:4">
      <c r="A15" s="23" t="s">
        <v>123</v>
      </c>
      <c r="B15" s="3" t="s">
        <v>27</v>
      </c>
      <c r="C15" s="9">
        <v>1832</v>
      </c>
      <c r="D15" s="5"/>
    </row>
    <row r="16" spans="1:4">
      <c r="A16" s="23" t="s">
        <v>50</v>
      </c>
      <c r="B16" s="3" t="s">
        <v>4</v>
      </c>
      <c r="C16" s="9">
        <v>1751</v>
      </c>
      <c r="D16" s="5"/>
    </row>
    <row r="17" spans="1:4">
      <c r="A17" s="24" t="s">
        <v>3</v>
      </c>
      <c r="B17" s="3" t="s">
        <v>4</v>
      </c>
      <c r="C17" s="9">
        <v>1730</v>
      </c>
      <c r="D17" s="5"/>
    </row>
    <row r="18" spans="1:4">
      <c r="A18" s="23" t="s">
        <v>51</v>
      </c>
      <c r="B18" s="3" t="s">
        <v>34</v>
      </c>
      <c r="C18" s="9">
        <v>1751</v>
      </c>
      <c r="D18" s="5"/>
    </row>
    <row r="19" spans="1:4">
      <c r="A19" s="23" t="s">
        <v>71</v>
      </c>
      <c r="B19" s="3" t="s">
        <v>72</v>
      </c>
      <c r="C19" s="9" t="s">
        <v>156</v>
      </c>
      <c r="D19" s="9"/>
    </row>
    <row r="20" spans="1:4">
      <c r="A20" s="24" t="s">
        <v>5</v>
      </c>
      <c r="B20" s="3" t="s">
        <v>2</v>
      </c>
      <c r="C20" s="9">
        <v>1730</v>
      </c>
      <c r="D20" s="9" t="s">
        <v>144</v>
      </c>
    </row>
    <row r="21" spans="1:4">
      <c r="A21" s="23" t="s">
        <v>98</v>
      </c>
      <c r="B21" s="3" t="s">
        <v>162</v>
      </c>
      <c r="C21" s="9">
        <v>1803</v>
      </c>
      <c r="D21" s="9" t="s">
        <v>99</v>
      </c>
    </row>
    <row r="22" spans="1:4">
      <c r="A22" s="24" t="s">
        <v>6</v>
      </c>
      <c r="B22" s="3" t="s">
        <v>7</v>
      </c>
      <c r="C22" s="9">
        <v>1730</v>
      </c>
      <c r="D22" s="9">
        <v>1751</v>
      </c>
    </row>
    <row r="23" spans="1:4">
      <c r="A23" s="23" t="s">
        <v>73</v>
      </c>
      <c r="B23" s="3" t="s">
        <v>7</v>
      </c>
      <c r="C23" s="9">
        <v>1772</v>
      </c>
      <c r="D23" s="5"/>
    </row>
    <row r="24" spans="1:4">
      <c r="A24" s="23" t="s">
        <v>112</v>
      </c>
      <c r="B24" s="3" t="s">
        <v>27</v>
      </c>
      <c r="C24" s="9">
        <v>1819</v>
      </c>
      <c r="D24" s="5"/>
    </row>
    <row r="25" spans="1:4">
      <c r="A25" s="23" t="s">
        <v>124</v>
      </c>
      <c r="B25" s="3" t="s">
        <v>27</v>
      </c>
      <c r="C25" s="9">
        <v>1832</v>
      </c>
      <c r="D25" s="5"/>
    </row>
    <row r="26" spans="1:4">
      <c r="A26" s="24" t="s">
        <v>8</v>
      </c>
      <c r="B26" s="3" t="s">
        <v>2</v>
      </c>
      <c r="C26" s="9">
        <v>1730</v>
      </c>
      <c r="D26" s="5"/>
    </row>
    <row r="27" spans="1:4">
      <c r="A27" s="24" t="s">
        <v>9</v>
      </c>
      <c r="B27" s="3" t="s">
        <v>2</v>
      </c>
      <c r="C27" s="9">
        <v>1730</v>
      </c>
      <c r="D27" s="5"/>
    </row>
    <row r="28" spans="1:4">
      <c r="A28" s="24" t="s">
        <v>10</v>
      </c>
      <c r="B28" s="3" t="s">
        <v>2</v>
      </c>
      <c r="C28" s="9">
        <v>1730</v>
      </c>
      <c r="D28" s="5"/>
    </row>
    <row r="29" spans="1:4">
      <c r="A29" s="24" t="s">
        <v>141</v>
      </c>
      <c r="B29" s="3" t="s">
        <v>11</v>
      </c>
      <c r="C29" s="9">
        <v>1730</v>
      </c>
      <c r="D29" s="9">
        <v>1751</v>
      </c>
    </row>
    <row r="30" spans="1:4">
      <c r="A30" s="23" t="s">
        <v>52</v>
      </c>
      <c r="B30" s="3" t="s">
        <v>2</v>
      </c>
      <c r="C30" s="9">
        <v>1751</v>
      </c>
      <c r="D30" s="5"/>
    </row>
    <row r="31" spans="1:4">
      <c r="A31" s="24" t="s">
        <v>12</v>
      </c>
      <c r="B31" s="3" t="s">
        <v>13</v>
      </c>
      <c r="C31" s="9">
        <v>1730</v>
      </c>
      <c r="D31" s="9">
        <v>1751</v>
      </c>
    </row>
    <row r="32" spans="1:4">
      <c r="A32" s="24" t="s">
        <v>14</v>
      </c>
      <c r="B32" s="3" t="s">
        <v>15</v>
      </c>
      <c r="C32" s="9">
        <v>1730</v>
      </c>
      <c r="D32" s="5"/>
    </row>
    <row r="33" spans="1:4">
      <c r="A33" s="23" t="s">
        <v>74</v>
      </c>
      <c r="B33" s="3" t="s">
        <v>75</v>
      </c>
      <c r="C33" s="9">
        <v>1772</v>
      </c>
      <c r="D33" s="5"/>
    </row>
    <row r="34" spans="1:4">
      <c r="A34" s="23" t="s">
        <v>53</v>
      </c>
      <c r="B34" s="3" t="s">
        <v>54</v>
      </c>
      <c r="C34" s="9">
        <v>1751</v>
      </c>
      <c r="D34" s="5"/>
    </row>
    <row r="35" spans="1:4">
      <c r="A35" s="23" t="s">
        <v>145</v>
      </c>
      <c r="B35" s="3" t="s">
        <v>7</v>
      </c>
      <c r="C35" s="9" t="s">
        <v>146</v>
      </c>
      <c r="D35" s="5"/>
    </row>
    <row r="36" spans="1:4">
      <c r="A36" s="23" t="s">
        <v>113</v>
      </c>
      <c r="B36" s="3" t="s">
        <v>1</v>
      </c>
      <c r="C36" s="9" t="s">
        <v>172</v>
      </c>
      <c r="D36" s="9" t="s">
        <v>180</v>
      </c>
    </row>
    <row r="37" spans="1:4">
      <c r="A37" s="23" t="s">
        <v>55</v>
      </c>
      <c r="B37" s="3" t="s">
        <v>7</v>
      </c>
      <c r="C37" s="9">
        <v>1751</v>
      </c>
      <c r="D37" s="9">
        <v>1772</v>
      </c>
    </row>
    <row r="38" spans="1:4">
      <c r="A38" s="24" t="s">
        <v>16</v>
      </c>
      <c r="B38" s="3" t="s">
        <v>13</v>
      </c>
      <c r="C38" s="9">
        <v>1730</v>
      </c>
      <c r="D38" s="5"/>
    </row>
    <row r="39" spans="1:4">
      <c r="A39" s="24" t="s">
        <v>17</v>
      </c>
      <c r="B39" s="3" t="s">
        <v>7</v>
      </c>
      <c r="C39" s="9">
        <v>1730</v>
      </c>
      <c r="D39" s="9" t="s">
        <v>147</v>
      </c>
    </row>
    <row r="40" spans="1:4">
      <c r="A40" s="23" t="s">
        <v>100</v>
      </c>
      <c r="B40" s="3" t="s">
        <v>163</v>
      </c>
      <c r="C40" s="9">
        <v>1803</v>
      </c>
      <c r="D40" s="5"/>
    </row>
    <row r="41" spans="1:4">
      <c r="A41" s="23" t="s">
        <v>56</v>
      </c>
      <c r="B41" s="3" t="s">
        <v>37</v>
      </c>
      <c r="C41" s="9">
        <v>1751</v>
      </c>
      <c r="D41" s="5"/>
    </row>
    <row r="42" spans="1:4">
      <c r="A42" s="24" t="s">
        <v>18</v>
      </c>
      <c r="B42" s="3" t="s">
        <v>19</v>
      </c>
      <c r="C42" s="9">
        <v>1730</v>
      </c>
      <c r="D42" s="9">
        <v>1751</v>
      </c>
    </row>
    <row r="43" spans="1:4">
      <c r="A43" s="23" t="s">
        <v>125</v>
      </c>
      <c r="B43" s="3" t="s">
        <v>126</v>
      </c>
      <c r="C43" s="9">
        <v>1832</v>
      </c>
      <c r="D43" s="5"/>
    </row>
    <row r="44" spans="1:4">
      <c r="A44" s="23" t="s">
        <v>76</v>
      </c>
      <c r="B44" s="3" t="s">
        <v>54</v>
      </c>
      <c r="C44" s="9">
        <v>1772</v>
      </c>
      <c r="D44" s="5"/>
    </row>
    <row r="45" spans="1:4">
      <c r="A45" s="23" t="s">
        <v>77</v>
      </c>
      <c r="B45" s="3" t="s">
        <v>2</v>
      </c>
      <c r="C45" s="9">
        <v>1772</v>
      </c>
      <c r="D45" s="5"/>
    </row>
    <row r="46" spans="1:4">
      <c r="A46" s="23" t="s">
        <v>78</v>
      </c>
      <c r="B46" s="3" t="s">
        <v>160</v>
      </c>
      <c r="C46" s="9">
        <v>1772</v>
      </c>
      <c r="D46" s="9">
        <v>1789</v>
      </c>
    </row>
    <row r="47" spans="1:4">
      <c r="A47" s="23" t="s">
        <v>87</v>
      </c>
      <c r="B47" s="3" t="s">
        <v>54</v>
      </c>
      <c r="C47" s="9">
        <v>1789</v>
      </c>
      <c r="D47" s="5"/>
    </row>
    <row r="48" spans="1:4">
      <c r="A48" s="24" t="s">
        <v>20</v>
      </c>
      <c r="B48" s="3" t="s">
        <v>2</v>
      </c>
      <c r="C48" s="9">
        <v>1730</v>
      </c>
      <c r="D48" s="5"/>
    </row>
    <row r="49" spans="1:4">
      <c r="A49" s="23" t="s">
        <v>57</v>
      </c>
      <c r="B49" s="3" t="s">
        <v>19</v>
      </c>
      <c r="C49" s="9">
        <v>1751</v>
      </c>
      <c r="D49" s="5"/>
    </row>
    <row r="50" spans="1:4">
      <c r="A50" s="24" t="s">
        <v>21</v>
      </c>
      <c r="B50" s="3" t="s">
        <v>2</v>
      </c>
      <c r="C50" s="9">
        <v>1730</v>
      </c>
      <c r="D50" s="5"/>
    </row>
    <row r="51" spans="1:4">
      <c r="A51" s="24" t="s">
        <v>22</v>
      </c>
      <c r="B51" s="3" t="s">
        <v>2</v>
      </c>
      <c r="C51" s="9">
        <v>1730</v>
      </c>
      <c r="D51" s="5"/>
    </row>
    <row r="52" spans="1:4">
      <c r="A52" s="23" t="s">
        <v>88</v>
      </c>
      <c r="B52" s="3" t="s">
        <v>89</v>
      </c>
      <c r="C52" s="9">
        <v>1789</v>
      </c>
      <c r="D52" s="9">
        <v>1803</v>
      </c>
    </row>
    <row r="53" spans="1:4">
      <c r="A53" s="23" t="s">
        <v>58</v>
      </c>
      <c r="B53" s="3" t="s">
        <v>155</v>
      </c>
      <c r="C53" s="9">
        <v>1751</v>
      </c>
      <c r="D53" s="9">
        <v>1772</v>
      </c>
    </row>
    <row r="54" spans="1:4">
      <c r="A54" s="23" t="s">
        <v>114</v>
      </c>
      <c r="B54" s="3" t="s">
        <v>173</v>
      </c>
      <c r="C54" s="9">
        <v>1819</v>
      </c>
      <c r="D54" s="5"/>
    </row>
    <row r="55" spans="1:4">
      <c r="A55" s="23" t="s">
        <v>101</v>
      </c>
      <c r="B55" s="3" t="s">
        <v>164</v>
      </c>
      <c r="C55" s="9">
        <v>1803</v>
      </c>
      <c r="D55" s="5"/>
    </row>
    <row r="56" spans="1:4">
      <c r="A56" s="23" t="s">
        <v>177</v>
      </c>
      <c r="B56" s="3" t="s">
        <v>181</v>
      </c>
      <c r="C56" s="9">
        <v>1832</v>
      </c>
      <c r="D56" s="5"/>
    </row>
    <row r="57" spans="1:4">
      <c r="A57" s="23" t="s">
        <v>102</v>
      </c>
      <c r="B57" s="3" t="s">
        <v>103</v>
      </c>
      <c r="C57" s="9">
        <v>1803</v>
      </c>
      <c r="D57" s="9" t="s">
        <v>189</v>
      </c>
    </row>
    <row r="58" spans="1:4">
      <c r="A58" s="23" t="s">
        <v>59</v>
      </c>
      <c r="B58" s="3" t="s">
        <v>150</v>
      </c>
      <c r="C58" s="9">
        <v>1751</v>
      </c>
      <c r="D58" s="5"/>
    </row>
    <row r="59" spans="1:4">
      <c r="A59" s="23" t="s">
        <v>79</v>
      </c>
      <c r="B59" s="3" t="s">
        <v>166</v>
      </c>
      <c r="C59" s="9">
        <v>1772</v>
      </c>
      <c r="D59" s="9" t="s">
        <v>165</v>
      </c>
    </row>
    <row r="60" spans="1:4">
      <c r="A60" s="25" t="s">
        <v>104</v>
      </c>
      <c r="B60" s="3" t="s">
        <v>162</v>
      </c>
      <c r="C60" s="9">
        <v>1803</v>
      </c>
      <c r="D60" s="5"/>
    </row>
    <row r="61" spans="1:4">
      <c r="A61" s="26" t="s">
        <v>23</v>
      </c>
      <c r="B61" s="3" t="s">
        <v>2</v>
      </c>
      <c r="C61" s="9">
        <v>1730</v>
      </c>
      <c r="D61" s="5"/>
    </row>
    <row r="62" spans="1:4">
      <c r="A62" s="25" t="s">
        <v>80</v>
      </c>
      <c r="B62" s="3" t="s">
        <v>39</v>
      </c>
      <c r="C62" s="9">
        <v>1772</v>
      </c>
      <c r="D62" s="5"/>
    </row>
    <row r="63" spans="1:4">
      <c r="A63" s="27" t="s">
        <v>143</v>
      </c>
      <c r="B63" s="3" t="s">
        <v>151</v>
      </c>
      <c r="C63" s="9" t="s">
        <v>152</v>
      </c>
      <c r="D63" s="5"/>
    </row>
    <row r="64" spans="1:4">
      <c r="A64" s="23" t="s">
        <v>60</v>
      </c>
      <c r="B64" s="3" t="s">
        <v>1</v>
      </c>
      <c r="C64" s="9">
        <v>1751</v>
      </c>
      <c r="D64" s="5"/>
    </row>
    <row r="65" spans="1:4">
      <c r="A65" s="24" t="s">
        <v>24</v>
      </c>
      <c r="B65" s="3" t="s">
        <v>188</v>
      </c>
      <c r="C65" s="9">
        <v>1730</v>
      </c>
      <c r="D65" s="5"/>
    </row>
    <row r="66" spans="1:4">
      <c r="A66" s="24" t="s">
        <v>25</v>
      </c>
      <c r="B66" s="3" t="s">
        <v>15</v>
      </c>
      <c r="C66" s="9">
        <v>1730</v>
      </c>
      <c r="D66" s="5"/>
    </row>
    <row r="67" spans="1:4">
      <c r="A67" s="24" t="s">
        <v>26</v>
      </c>
      <c r="B67" s="3" t="s">
        <v>27</v>
      </c>
      <c r="C67" s="9">
        <v>1730</v>
      </c>
      <c r="D67" s="5"/>
    </row>
    <row r="68" spans="1:4">
      <c r="A68" s="23" t="s">
        <v>115</v>
      </c>
      <c r="B68" s="3" t="s">
        <v>174</v>
      </c>
      <c r="C68" s="9">
        <v>1819</v>
      </c>
      <c r="D68" s="9">
        <v>1832</v>
      </c>
    </row>
    <row r="69" spans="1:4">
      <c r="A69" s="23" t="s">
        <v>105</v>
      </c>
      <c r="B69" s="3" t="s">
        <v>167</v>
      </c>
      <c r="C69" s="9">
        <v>1803</v>
      </c>
      <c r="D69" s="5"/>
    </row>
    <row r="70" spans="1:4">
      <c r="A70" s="23" t="s">
        <v>127</v>
      </c>
      <c r="B70" s="3" t="s">
        <v>128</v>
      </c>
      <c r="C70" s="9">
        <v>1832</v>
      </c>
      <c r="D70" s="5"/>
    </row>
    <row r="71" spans="1:4">
      <c r="A71" s="23" t="s">
        <v>129</v>
      </c>
      <c r="B71" s="3" t="s">
        <v>130</v>
      </c>
      <c r="C71" s="9">
        <v>1832</v>
      </c>
      <c r="D71" s="5"/>
    </row>
    <row r="72" spans="1:4">
      <c r="A72" s="23" t="s">
        <v>61</v>
      </c>
      <c r="B72" s="3" t="s">
        <v>150</v>
      </c>
      <c r="C72" s="9">
        <v>1751</v>
      </c>
      <c r="D72" s="5"/>
    </row>
    <row r="73" spans="1:4">
      <c r="A73" s="23" t="s">
        <v>62</v>
      </c>
      <c r="B73" s="3" t="s">
        <v>2</v>
      </c>
      <c r="C73" s="9">
        <v>1751</v>
      </c>
      <c r="D73" s="5"/>
    </row>
    <row r="74" spans="1:4">
      <c r="A74" s="23" t="s">
        <v>116</v>
      </c>
      <c r="B74" s="3" t="s">
        <v>175</v>
      </c>
      <c r="C74" s="9">
        <v>1819</v>
      </c>
      <c r="D74" s="9">
        <v>1832</v>
      </c>
    </row>
    <row r="75" spans="1:4">
      <c r="A75" s="23" t="s">
        <v>117</v>
      </c>
      <c r="B75" s="3" t="s">
        <v>175</v>
      </c>
      <c r="C75" s="9">
        <v>1819</v>
      </c>
      <c r="D75" s="5" t="s">
        <v>182</v>
      </c>
    </row>
    <row r="76" spans="1:4">
      <c r="A76" s="23" t="s">
        <v>81</v>
      </c>
      <c r="B76" s="3" t="s">
        <v>159</v>
      </c>
      <c r="C76" s="9">
        <v>1772</v>
      </c>
      <c r="D76" s="9">
        <v>1789</v>
      </c>
    </row>
    <row r="77" spans="1:4">
      <c r="A77" s="23" t="s">
        <v>106</v>
      </c>
      <c r="B77" s="3" t="s">
        <v>169</v>
      </c>
      <c r="C77" s="9">
        <v>1803</v>
      </c>
      <c r="D77" s="5"/>
    </row>
    <row r="78" spans="1:4">
      <c r="A78" s="23" t="s">
        <v>82</v>
      </c>
      <c r="B78" s="3" t="s">
        <v>157</v>
      </c>
      <c r="C78" s="9">
        <v>1772</v>
      </c>
      <c r="D78" s="9" t="s">
        <v>190</v>
      </c>
    </row>
    <row r="79" spans="1:4">
      <c r="A79" s="23" t="s">
        <v>118</v>
      </c>
      <c r="B79" s="3" t="s">
        <v>176</v>
      </c>
      <c r="C79" s="9">
        <v>1819</v>
      </c>
      <c r="D79" s="5"/>
    </row>
    <row r="80" spans="1:4">
      <c r="A80" s="24" t="s">
        <v>28</v>
      </c>
      <c r="B80" s="3" t="s">
        <v>2</v>
      </c>
      <c r="C80" s="9">
        <v>1730</v>
      </c>
      <c r="D80" s="5"/>
    </row>
    <row r="81" spans="1:4">
      <c r="A81" s="23" t="s">
        <v>187</v>
      </c>
      <c r="B81" s="3" t="s">
        <v>183</v>
      </c>
      <c r="C81" s="9" t="s">
        <v>180</v>
      </c>
      <c r="D81" s="5"/>
    </row>
    <row r="82" spans="1:4">
      <c r="A82" s="24" t="s">
        <v>29</v>
      </c>
      <c r="B82" s="3" t="s">
        <v>148</v>
      </c>
      <c r="C82" s="9">
        <v>1730</v>
      </c>
      <c r="D82" s="9">
        <v>1751</v>
      </c>
    </row>
    <row r="83" spans="1:4">
      <c r="A83" s="24" t="s">
        <v>30</v>
      </c>
      <c r="B83" s="3" t="s">
        <v>2</v>
      </c>
      <c r="C83" s="9">
        <v>1730</v>
      </c>
      <c r="D83" s="5"/>
    </row>
    <row r="84" spans="1:4">
      <c r="A84" s="23" t="s">
        <v>63</v>
      </c>
      <c r="B84" s="3" t="s">
        <v>2</v>
      </c>
      <c r="C84" s="9">
        <v>1751</v>
      </c>
      <c r="D84" s="5"/>
    </row>
    <row r="85" spans="1:4">
      <c r="A85" s="23" t="s">
        <v>90</v>
      </c>
      <c r="B85" s="3" t="s">
        <v>91</v>
      </c>
      <c r="C85" s="9">
        <v>1789</v>
      </c>
      <c r="D85" s="5"/>
    </row>
    <row r="86" spans="1:4">
      <c r="A86" s="24" t="s">
        <v>31</v>
      </c>
      <c r="B86" s="3" t="s">
        <v>7</v>
      </c>
      <c r="C86" s="9">
        <v>1730</v>
      </c>
      <c r="D86" s="5" t="s">
        <v>144</v>
      </c>
    </row>
    <row r="87" spans="1:4">
      <c r="A87" s="23" t="s">
        <v>138</v>
      </c>
      <c r="B87" s="3" t="s">
        <v>131</v>
      </c>
      <c r="C87" s="9">
        <v>1832</v>
      </c>
      <c r="D87" s="9"/>
    </row>
    <row r="88" spans="1:4">
      <c r="A88" s="23" t="s">
        <v>132</v>
      </c>
      <c r="B88" s="3" t="s">
        <v>133</v>
      </c>
      <c r="C88" s="9">
        <v>1832</v>
      </c>
      <c r="D88" s="5"/>
    </row>
    <row r="89" spans="1:4">
      <c r="A89" s="23" t="s">
        <v>83</v>
      </c>
      <c r="B89" s="3" t="s">
        <v>2</v>
      </c>
      <c r="C89" s="9">
        <v>1772</v>
      </c>
      <c r="D89" s="5"/>
    </row>
    <row r="90" spans="1:4">
      <c r="A90" s="23" t="s">
        <v>134</v>
      </c>
      <c r="B90" s="3" t="s">
        <v>183</v>
      </c>
      <c r="C90" s="9">
        <v>1832</v>
      </c>
      <c r="D90" s="5"/>
    </row>
    <row r="91" spans="1:4">
      <c r="A91" s="23" t="s">
        <v>64</v>
      </c>
      <c r="B91" s="3" t="s">
        <v>2</v>
      </c>
      <c r="C91" s="9">
        <v>1751</v>
      </c>
      <c r="D91" s="5"/>
    </row>
    <row r="92" spans="1:4">
      <c r="A92" s="24" t="s">
        <v>32</v>
      </c>
      <c r="B92" s="3" t="s">
        <v>11</v>
      </c>
      <c r="C92" s="9">
        <v>1730</v>
      </c>
      <c r="D92" s="5"/>
    </row>
    <row r="93" spans="1:4">
      <c r="A93" s="24" t="s">
        <v>33</v>
      </c>
      <c r="B93" s="3" t="s">
        <v>34</v>
      </c>
      <c r="C93" s="9">
        <v>1730</v>
      </c>
      <c r="D93" s="5"/>
    </row>
    <row r="94" spans="1:4">
      <c r="A94" s="23" t="s">
        <v>135</v>
      </c>
      <c r="B94" s="3" t="s">
        <v>184</v>
      </c>
      <c r="C94" s="9">
        <v>1832</v>
      </c>
      <c r="D94" s="5"/>
    </row>
    <row r="95" spans="1:4">
      <c r="A95" s="23" t="s">
        <v>84</v>
      </c>
      <c r="B95" s="3" t="s">
        <v>2</v>
      </c>
      <c r="C95" s="9">
        <v>1772</v>
      </c>
      <c r="D95" s="5"/>
    </row>
    <row r="96" spans="1:4">
      <c r="A96" s="24" t="s">
        <v>35</v>
      </c>
      <c r="B96" s="3" t="s">
        <v>27</v>
      </c>
      <c r="C96" s="9">
        <v>1730</v>
      </c>
      <c r="D96" s="5"/>
    </row>
    <row r="97" spans="1:4">
      <c r="A97" s="24" t="s">
        <v>36</v>
      </c>
      <c r="B97" s="3" t="s">
        <v>37</v>
      </c>
      <c r="C97" s="9">
        <v>1730</v>
      </c>
      <c r="D97" s="5"/>
    </row>
    <row r="98" spans="1:4">
      <c r="A98" s="23" t="s">
        <v>139</v>
      </c>
      <c r="B98" s="3" t="s">
        <v>65</v>
      </c>
      <c r="C98" s="9">
        <v>1751</v>
      </c>
      <c r="D98" s="5"/>
    </row>
    <row r="99" spans="1:4">
      <c r="A99" s="23" t="s">
        <v>92</v>
      </c>
      <c r="B99" s="3" t="s">
        <v>27</v>
      </c>
      <c r="C99" s="9">
        <v>1789</v>
      </c>
      <c r="D99" s="5"/>
    </row>
    <row r="100" spans="1:4">
      <c r="A100" s="23" t="s">
        <v>119</v>
      </c>
      <c r="B100" s="3" t="s">
        <v>185</v>
      </c>
      <c r="C100" s="9">
        <v>1819</v>
      </c>
      <c r="D100" s="9">
        <v>1832</v>
      </c>
    </row>
    <row r="101" spans="1:4">
      <c r="A101" s="23" t="s">
        <v>107</v>
      </c>
      <c r="B101" s="3" t="s">
        <v>170</v>
      </c>
      <c r="C101" s="9">
        <v>1803</v>
      </c>
      <c r="D101" s="5"/>
    </row>
    <row r="102" spans="1:4">
      <c r="A102" s="24" t="s">
        <v>38</v>
      </c>
      <c r="B102" s="3" t="s">
        <v>39</v>
      </c>
      <c r="C102" s="9">
        <v>1730</v>
      </c>
      <c r="D102" s="5"/>
    </row>
    <row r="103" spans="1:4">
      <c r="A103" s="24" t="s">
        <v>40</v>
      </c>
      <c r="B103" s="3" t="s">
        <v>41</v>
      </c>
      <c r="C103" s="9">
        <v>1730</v>
      </c>
      <c r="D103" s="5"/>
    </row>
    <row r="104" spans="1:4">
      <c r="A104" s="23" t="s">
        <v>120</v>
      </c>
      <c r="B104" s="3" t="s">
        <v>186</v>
      </c>
      <c r="C104" s="9">
        <v>1819</v>
      </c>
      <c r="D104" s="9">
        <v>1832</v>
      </c>
    </row>
    <row r="105" spans="1:4">
      <c r="A105" s="23" t="s">
        <v>108</v>
      </c>
      <c r="B105" s="3" t="s">
        <v>171</v>
      </c>
      <c r="C105" s="9">
        <v>1803</v>
      </c>
      <c r="D105" s="5"/>
    </row>
    <row r="106" spans="1:4">
      <c r="A106" s="24" t="s">
        <v>42</v>
      </c>
      <c r="B106" s="3" t="s">
        <v>43</v>
      </c>
      <c r="C106" s="9">
        <v>1730</v>
      </c>
      <c r="D106" s="9">
        <v>1751</v>
      </c>
    </row>
    <row r="107" spans="1:4">
      <c r="A107" s="23" t="s">
        <v>66</v>
      </c>
      <c r="B107" s="3" t="s">
        <v>67</v>
      </c>
      <c r="C107" s="9">
        <v>1751</v>
      </c>
      <c r="D107" s="5"/>
    </row>
    <row r="108" spans="1:4">
      <c r="A108" s="24" t="s">
        <v>44</v>
      </c>
      <c r="B108" s="3" t="s">
        <v>45</v>
      </c>
      <c r="C108" s="9">
        <v>1730</v>
      </c>
      <c r="D108" s="9">
        <v>1751</v>
      </c>
    </row>
    <row r="109" spans="1:4">
      <c r="A109" s="23" t="s">
        <v>93</v>
      </c>
      <c r="B109" s="3" t="s">
        <v>94</v>
      </c>
      <c r="C109" s="9">
        <v>1789</v>
      </c>
      <c r="D109" s="9" t="s">
        <v>95</v>
      </c>
    </row>
    <row r="110" spans="1:4">
      <c r="A110" s="24" t="s">
        <v>46</v>
      </c>
      <c r="B110" s="3" t="s">
        <v>45</v>
      </c>
      <c r="C110" s="9">
        <v>1730</v>
      </c>
      <c r="D110" s="9">
        <v>1751</v>
      </c>
    </row>
    <row r="111" spans="1:4">
      <c r="A111" s="23" t="s">
        <v>68</v>
      </c>
      <c r="B111" s="3" t="s">
        <v>39</v>
      </c>
      <c r="C111" s="9">
        <v>1751</v>
      </c>
      <c r="D111" s="9" t="s">
        <v>69</v>
      </c>
    </row>
    <row r="112" spans="1:4">
      <c r="A112" s="23" t="s">
        <v>153</v>
      </c>
      <c r="B112" s="3" t="s">
        <v>154</v>
      </c>
      <c r="C112" s="9">
        <v>1751</v>
      </c>
      <c r="D112" s="9"/>
    </row>
    <row r="113" spans="1:4">
      <c r="A113" s="8"/>
      <c r="B113" s="3"/>
      <c r="C113" s="9"/>
      <c r="D113" s="9"/>
    </row>
  </sheetData>
  <sortState ref="A2:D112">
    <sortCondition ref="A2:A112"/>
    <sortCondition ref="C2:C112"/>
  </sortState>
  <pageMargins left="1.1811023622047245" right="0" top="0.74803149606299213" bottom="0.74803149606299213" header="0.31496062992125984" footer="0.31496062992125984"/>
  <pageSetup paperSize="9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48"/>
  <sheetViews>
    <sheetView workbookViewId="0">
      <pane ySplit="2" topLeftCell="A6" activePane="bottomLeft" state="frozen"/>
      <selection pane="bottomLeft" activeCell="A22" sqref="A22"/>
    </sheetView>
  </sheetViews>
  <sheetFormatPr baseColWidth="10" defaultRowHeight="15"/>
  <cols>
    <col min="1" max="1" width="49.85546875" style="6" customWidth="1"/>
    <col min="2" max="2" width="15.42578125" style="6" customWidth="1"/>
    <col min="3" max="3" width="12.42578125" style="6" customWidth="1"/>
    <col min="4" max="4" width="15.42578125" style="10" customWidth="1"/>
    <col min="5" max="5" width="13.5703125" style="10" customWidth="1"/>
    <col min="6" max="6" width="11.140625" style="6" customWidth="1"/>
    <col min="7" max="7" width="13" style="6" customWidth="1"/>
    <col min="8" max="8" width="9.28515625" style="6" customWidth="1"/>
    <col min="9" max="9" width="11.42578125" style="6"/>
  </cols>
  <sheetData>
    <row r="1" spans="1:9">
      <c r="A1" s="39" t="s">
        <v>191</v>
      </c>
      <c r="B1" s="39"/>
      <c r="C1" s="38" t="s">
        <v>240</v>
      </c>
      <c r="D1" s="38" t="s">
        <v>274</v>
      </c>
      <c r="E1" s="38" t="s">
        <v>309</v>
      </c>
      <c r="F1" s="82" t="s">
        <v>241</v>
      </c>
      <c r="G1" s="82"/>
      <c r="H1" s="82"/>
      <c r="I1" s="6" t="s">
        <v>221</v>
      </c>
    </row>
    <row r="2" spans="1:9">
      <c r="A2" s="38" t="s">
        <v>192</v>
      </c>
      <c r="B2" s="38" t="s">
        <v>194</v>
      </c>
      <c r="C2" s="38" t="s">
        <v>239</v>
      </c>
      <c r="D2" s="38" t="s">
        <v>275</v>
      </c>
      <c r="E2" s="38" t="s">
        <v>310</v>
      </c>
      <c r="F2" s="38" t="s">
        <v>223</v>
      </c>
      <c r="G2" s="38" t="s">
        <v>193</v>
      </c>
      <c r="H2" s="38" t="s">
        <v>224</v>
      </c>
      <c r="I2" s="10" t="s">
        <v>222</v>
      </c>
    </row>
    <row r="3" spans="1:9">
      <c r="A3" s="28" t="s">
        <v>312</v>
      </c>
      <c r="B3" s="6">
        <v>1832</v>
      </c>
      <c r="C3" s="33">
        <v>549.34336157157702</v>
      </c>
      <c r="D3" s="32" t="s">
        <v>304</v>
      </c>
      <c r="E3" s="33" t="s">
        <v>267</v>
      </c>
      <c r="F3" s="33">
        <v>596.80851063829789</v>
      </c>
      <c r="G3" s="33">
        <v>25.780449361702154</v>
      </c>
      <c r="H3" s="32">
        <v>622.58896000000004</v>
      </c>
      <c r="I3" s="33">
        <v>6103.8133333333335</v>
      </c>
    </row>
    <row r="4" spans="1:9">
      <c r="A4" s="28" t="s">
        <v>313</v>
      </c>
      <c r="B4" s="6">
        <v>1832</v>
      </c>
      <c r="C4" s="33">
        <v>686.59940194100068</v>
      </c>
      <c r="D4" s="32" t="s">
        <v>214</v>
      </c>
      <c r="E4" s="33" t="s">
        <v>243</v>
      </c>
      <c r="F4" s="33">
        <v>729.91489361702122</v>
      </c>
      <c r="G4" s="33">
        <v>48.230866382978888</v>
      </c>
      <c r="H4" s="32">
        <v>778.14576000000011</v>
      </c>
      <c r="I4" s="33">
        <v>7628.88</v>
      </c>
    </row>
    <row r="5" spans="1:9">
      <c r="A5" s="8" t="s">
        <v>319</v>
      </c>
      <c r="B5" s="6">
        <v>1772</v>
      </c>
      <c r="C5" s="36">
        <v>339.79591836734693</v>
      </c>
      <c r="D5" s="10" t="s">
        <v>306</v>
      </c>
      <c r="H5" s="36">
        <v>333</v>
      </c>
      <c r="I5" s="34">
        <v>3775.5102040816332</v>
      </c>
    </row>
    <row r="6" spans="1:9">
      <c r="A6" s="8" t="s">
        <v>96</v>
      </c>
      <c r="B6" s="6">
        <v>1803</v>
      </c>
      <c r="C6" s="33">
        <v>715.20408688049599</v>
      </c>
      <c r="D6" s="37" t="s">
        <v>269</v>
      </c>
      <c r="E6" s="10" t="s">
        <v>196</v>
      </c>
      <c r="F6" s="33">
        <v>57.75</v>
      </c>
      <c r="G6" s="33">
        <v>359.45</v>
      </c>
      <c r="H6" s="32">
        <v>417.2</v>
      </c>
      <c r="I6" s="34">
        <v>7946.6666666666661</v>
      </c>
    </row>
    <row r="7" spans="1:9">
      <c r="A7" s="16" t="s">
        <v>47</v>
      </c>
      <c r="B7" s="6">
        <v>1751</v>
      </c>
      <c r="C7" s="34">
        <v>263</v>
      </c>
      <c r="D7" s="35" t="s">
        <v>220</v>
      </c>
      <c r="E7" s="35" t="s">
        <v>196</v>
      </c>
      <c r="F7" s="33">
        <v>57</v>
      </c>
      <c r="G7" s="33">
        <v>206</v>
      </c>
      <c r="H7" s="34">
        <v>263</v>
      </c>
      <c r="I7" s="32">
        <v>2922.2222222222222</v>
      </c>
    </row>
    <row r="8" spans="1:9">
      <c r="A8" s="8" t="s">
        <v>47</v>
      </c>
      <c r="B8" s="6">
        <v>1772</v>
      </c>
      <c r="C8" s="36">
        <v>407.90816326530614</v>
      </c>
      <c r="D8" s="10" t="s">
        <v>198</v>
      </c>
      <c r="H8" s="36">
        <v>399.75</v>
      </c>
      <c r="I8" s="34">
        <v>4532.3129251700684</v>
      </c>
    </row>
    <row r="9" spans="1:9">
      <c r="A9" s="28" t="s">
        <v>0</v>
      </c>
      <c r="B9" s="6">
        <v>1730</v>
      </c>
      <c r="C9" s="29">
        <v>225</v>
      </c>
      <c r="D9" s="13" t="s">
        <v>200</v>
      </c>
      <c r="E9" s="30" t="s">
        <v>196</v>
      </c>
      <c r="F9" s="31">
        <v>48</v>
      </c>
      <c r="G9" s="29">
        <v>177</v>
      </c>
      <c r="H9" s="29">
        <v>225</v>
      </c>
      <c r="I9" s="32">
        <v>2500</v>
      </c>
    </row>
    <row r="10" spans="1:9">
      <c r="A10" s="16" t="s">
        <v>320</v>
      </c>
      <c r="B10" s="6">
        <v>1751</v>
      </c>
      <c r="C10" s="34">
        <v>201</v>
      </c>
      <c r="D10" s="35" t="s">
        <v>208</v>
      </c>
      <c r="E10" s="35" t="s">
        <v>237</v>
      </c>
      <c r="F10" s="33">
        <v>98.4</v>
      </c>
      <c r="G10" s="33">
        <v>102.6</v>
      </c>
      <c r="H10" s="34">
        <v>201</v>
      </c>
      <c r="I10" s="32">
        <v>2233.3333333333335</v>
      </c>
    </row>
    <row r="11" spans="1:9">
      <c r="A11" s="28" t="s">
        <v>321</v>
      </c>
      <c r="B11" s="6">
        <v>1730</v>
      </c>
      <c r="C11" s="29">
        <v>146.25</v>
      </c>
      <c r="D11" s="13" t="s">
        <v>200</v>
      </c>
      <c r="E11" s="30" t="s">
        <v>196</v>
      </c>
      <c r="F11" s="31">
        <v>48</v>
      </c>
      <c r="G11" s="29">
        <v>98.25</v>
      </c>
      <c r="H11" s="29">
        <v>146.25</v>
      </c>
      <c r="I11" s="32">
        <v>1625</v>
      </c>
    </row>
    <row r="12" spans="1:9">
      <c r="A12" s="28" t="s">
        <v>308</v>
      </c>
      <c r="B12" s="6">
        <v>1819</v>
      </c>
      <c r="C12" s="33">
        <v>994.78680000000008</v>
      </c>
      <c r="D12" s="13" t="s">
        <v>248</v>
      </c>
      <c r="E12" s="10" t="s">
        <v>279</v>
      </c>
      <c r="F12" s="33">
        <v>466.91489361702122</v>
      </c>
      <c r="G12" s="33">
        <v>478.13256638297878</v>
      </c>
      <c r="H12" s="32">
        <v>945.04746</v>
      </c>
      <c r="I12" s="33">
        <v>11053.186666666668</v>
      </c>
    </row>
    <row r="13" spans="1:9">
      <c r="A13" s="16" t="s">
        <v>315</v>
      </c>
      <c r="B13" s="6">
        <v>1751</v>
      </c>
      <c r="C13" s="34">
        <v>264</v>
      </c>
      <c r="D13" s="35" t="s">
        <v>200</v>
      </c>
      <c r="E13" s="35" t="s">
        <v>196</v>
      </c>
      <c r="F13" s="33">
        <v>39.6</v>
      </c>
      <c r="G13" s="33">
        <v>224.4</v>
      </c>
      <c r="H13" s="34">
        <v>264</v>
      </c>
      <c r="I13" s="32">
        <v>2933.3333333333335</v>
      </c>
    </row>
    <row r="14" spans="1:9">
      <c r="A14" s="28" t="s">
        <v>314</v>
      </c>
      <c r="B14" s="6">
        <v>1789</v>
      </c>
      <c r="C14" s="33">
        <v>3050.5674418604654</v>
      </c>
      <c r="D14" s="32" t="s">
        <v>244</v>
      </c>
      <c r="E14" s="33" t="s">
        <v>245</v>
      </c>
      <c r="F14" s="33">
        <v>649.44720000000007</v>
      </c>
      <c r="G14" s="33">
        <v>662.29680000000008</v>
      </c>
      <c r="H14" s="32">
        <v>1311.7440000000001</v>
      </c>
      <c r="I14" s="33">
        <v>34160</v>
      </c>
    </row>
    <row r="15" spans="1:9">
      <c r="A15" s="8" t="s">
        <v>314</v>
      </c>
      <c r="B15" s="6">
        <v>1803</v>
      </c>
      <c r="C15" s="33">
        <v>1721.8598391990811</v>
      </c>
      <c r="D15" s="5" t="s">
        <v>260</v>
      </c>
      <c r="E15" s="10" t="s">
        <v>261</v>
      </c>
      <c r="F15" s="33">
        <v>383.25</v>
      </c>
      <c r="G15" s="33">
        <v>621.16250000000002</v>
      </c>
      <c r="H15" s="32">
        <v>1004.4125</v>
      </c>
      <c r="I15" s="34">
        <v>19131.666666666668</v>
      </c>
    </row>
    <row r="16" spans="1:9">
      <c r="A16" s="28" t="s">
        <v>316</v>
      </c>
      <c r="B16" s="6">
        <v>1819</v>
      </c>
      <c r="C16" s="33">
        <v>879.23640000000023</v>
      </c>
      <c r="D16" s="13" t="s">
        <v>285</v>
      </c>
      <c r="E16" s="10" t="s">
        <v>216</v>
      </c>
      <c r="F16" s="33">
        <v>106.11702127659572</v>
      </c>
      <c r="G16" s="33">
        <v>729.15755872340446</v>
      </c>
      <c r="H16" s="32">
        <v>835.27458000000013</v>
      </c>
      <c r="I16" s="33">
        <v>9769.2933333333349</v>
      </c>
    </row>
    <row r="17" spans="1:9">
      <c r="A17" s="28" t="s">
        <v>317</v>
      </c>
      <c r="B17" s="6">
        <v>1832</v>
      </c>
      <c r="C17" s="33">
        <v>1517.9560464576609</v>
      </c>
      <c r="D17" s="32" t="s">
        <v>296</v>
      </c>
      <c r="E17" s="33" t="s">
        <v>199</v>
      </c>
      <c r="F17" s="33">
        <v>0</v>
      </c>
      <c r="G17" s="33">
        <v>1720.34968</v>
      </c>
      <c r="H17" s="32">
        <v>1720.34968</v>
      </c>
      <c r="I17" s="33">
        <v>16866.173333333332</v>
      </c>
    </row>
    <row r="18" spans="1:9">
      <c r="A18" s="6" t="s">
        <v>407</v>
      </c>
      <c r="B18" s="6">
        <v>1803</v>
      </c>
      <c r="C18" s="33">
        <v>620.85354773455856</v>
      </c>
      <c r="D18" s="10" t="s">
        <v>252</v>
      </c>
      <c r="E18" s="10" t="s">
        <v>270</v>
      </c>
      <c r="F18" s="33">
        <v>230.82499999999999</v>
      </c>
      <c r="G18" s="33">
        <v>131.33750000000003</v>
      </c>
      <c r="H18" s="32">
        <v>362.16250000000002</v>
      </c>
      <c r="I18" s="33">
        <v>6898.3333333333339</v>
      </c>
    </row>
    <row r="19" spans="1:9">
      <c r="A19" s="28" t="s">
        <v>322</v>
      </c>
      <c r="B19" s="6">
        <v>1832</v>
      </c>
      <c r="C19" s="33">
        <v>646.85899025264428</v>
      </c>
      <c r="D19" s="32" t="s">
        <v>302</v>
      </c>
      <c r="E19" s="33" t="s">
        <v>243</v>
      </c>
      <c r="F19" s="33">
        <v>565.70212765957444</v>
      </c>
      <c r="G19" s="33">
        <v>167.40451234042564</v>
      </c>
      <c r="H19" s="32">
        <v>733.10664000000008</v>
      </c>
      <c r="I19" s="33">
        <v>7187.3200000000015</v>
      </c>
    </row>
    <row r="20" spans="1:9">
      <c r="A20" s="16" t="s">
        <v>318</v>
      </c>
      <c r="B20" s="6">
        <v>1751</v>
      </c>
      <c r="C20" s="34">
        <v>532</v>
      </c>
      <c r="D20" s="35" t="s">
        <v>225</v>
      </c>
      <c r="E20" s="35" t="s">
        <v>199</v>
      </c>
      <c r="F20" s="33">
        <v>0</v>
      </c>
      <c r="G20" s="33">
        <v>532</v>
      </c>
      <c r="H20" s="34">
        <v>532</v>
      </c>
      <c r="I20" s="32">
        <v>5911.1111111111113</v>
      </c>
    </row>
    <row r="21" spans="1:9">
      <c r="A21" s="28" t="s">
        <v>325</v>
      </c>
      <c r="B21" s="6">
        <v>1730</v>
      </c>
      <c r="C21" s="29">
        <v>531.75</v>
      </c>
      <c r="D21" s="13" t="s">
        <v>197</v>
      </c>
      <c r="E21" s="30" t="s">
        <v>196</v>
      </c>
      <c r="F21" s="31">
        <v>96</v>
      </c>
      <c r="G21" s="29">
        <v>435.75</v>
      </c>
      <c r="H21" s="29">
        <v>531.75</v>
      </c>
      <c r="I21" s="32">
        <v>5908.333333333333</v>
      </c>
    </row>
    <row r="22" spans="1:9">
      <c r="A22" s="16" t="s">
        <v>323</v>
      </c>
      <c r="B22" s="6">
        <v>1751</v>
      </c>
      <c r="C22" s="34">
        <v>204</v>
      </c>
      <c r="D22" s="35" t="s">
        <v>202</v>
      </c>
      <c r="E22" s="35" t="s">
        <v>236</v>
      </c>
      <c r="F22" s="33">
        <v>90</v>
      </c>
      <c r="G22" s="33">
        <v>114</v>
      </c>
      <c r="H22" s="34">
        <v>204</v>
      </c>
      <c r="I22" s="32">
        <v>2266.6666666666665</v>
      </c>
    </row>
    <row r="23" spans="1:9">
      <c r="A23" s="8" t="s">
        <v>326</v>
      </c>
      <c r="B23" s="6">
        <v>1772</v>
      </c>
      <c r="C23" s="36">
        <v>357.39795918367349</v>
      </c>
      <c r="D23" s="10" t="s">
        <v>324</v>
      </c>
      <c r="H23" s="36">
        <v>350.25</v>
      </c>
      <c r="I23" s="34">
        <v>3971.0884353741494</v>
      </c>
    </row>
    <row r="24" spans="1:9">
      <c r="A24" s="28" t="s">
        <v>5</v>
      </c>
      <c r="B24" s="6">
        <v>1730</v>
      </c>
      <c r="C24" s="29">
        <v>339.75</v>
      </c>
      <c r="D24" s="13" t="s">
        <v>200</v>
      </c>
      <c r="E24" s="30" t="s">
        <v>196</v>
      </c>
      <c r="F24" s="31">
        <v>72</v>
      </c>
      <c r="G24" s="29">
        <v>267.75</v>
      </c>
      <c r="H24" s="29">
        <v>339.75</v>
      </c>
      <c r="I24" s="32">
        <v>3775</v>
      </c>
    </row>
    <row r="25" spans="1:9">
      <c r="A25" s="16" t="s">
        <v>333</v>
      </c>
      <c r="B25" s="6">
        <v>1751</v>
      </c>
      <c r="C25" s="34">
        <v>275</v>
      </c>
      <c r="D25" s="35" t="s">
        <v>231</v>
      </c>
      <c r="E25" s="35" t="s">
        <v>196</v>
      </c>
      <c r="F25" s="33">
        <v>26.400000000000002</v>
      </c>
      <c r="G25" s="33">
        <v>248.6</v>
      </c>
      <c r="H25" s="34">
        <v>275</v>
      </c>
      <c r="I25" s="32">
        <v>3055.5555555555557</v>
      </c>
    </row>
    <row r="26" spans="1:9">
      <c r="A26" s="8" t="s">
        <v>334</v>
      </c>
      <c r="B26" s="6">
        <v>1803</v>
      </c>
      <c r="C26" s="33">
        <v>732.60418630963602</v>
      </c>
      <c r="D26" s="37" t="s">
        <v>263</v>
      </c>
      <c r="E26" s="10" t="s">
        <v>264</v>
      </c>
      <c r="F26" s="33">
        <v>195.3</v>
      </c>
      <c r="G26" s="33">
        <v>232.05</v>
      </c>
      <c r="H26" s="32">
        <v>427.35</v>
      </c>
      <c r="I26" s="34">
        <v>8140</v>
      </c>
    </row>
    <row r="27" spans="1:9">
      <c r="A27" s="28" t="s">
        <v>334</v>
      </c>
      <c r="B27" s="6">
        <v>1819</v>
      </c>
      <c r="C27" s="33">
        <v>727.29719999999998</v>
      </c>
      <c r="D27" s="13" t="s">
        <v>290</v>
      </c>
      <c r="E27" s="10" t="s">
        <v>291</v>
      </c>
      <c r="F27" s="33">
        <v>300.15957446808511</v>
      </c>
      <c r="G27" s="33">
        <v>390.77276553191484</v>
      </c>
      <c r="H27" s="32">
        <v>690.93233999999995</v>
      </c>
      <c r="I27" s="33">
        <v>8081.08</v>
      </c>
    </row>
    <row r="28" spans="1:9">
      <c r="A28" s="28" t="s">
        <v>334</v>
      </c>
      <c r="B28" s="6">
        <v>1832</v>
      </c>
      <c r="C28" s="33">
        <v>719.15781151700344</v>
      </c>
      <c r="D28" s="32" t="s">
        <v>296</v>
      </c>
      <c r="E28" s="33" t="s">
        <v>293</v>
      </c>
      <c r="F28" s="33">
        <v>209.24468085106383</v>
      </c>
      <c r="G28" s="33">
        <v>605.80059914893627</v>
      </c>
      <c r="H28" s="32">
        <v>815.04528000000005</v>
      </c>
      <c r="I28" s="33">
        <v>7990.6399999999994</v>
      </c>
    </row>
    <row r="29" spans="1:9">
      <c r="A29" s="28" t="s">
        <v>335</v>
      </c>
      <c r="B29" s="6">
        <v>1730</v>
      </c>
      <c r="C29" s="29">
        <v>273</v>
      </c>
      <c r="D29" s="13" t="s">
        <v>200</v>
      </c>
      <c r="E29" s="30" t="s">
        <v>196</v>
      </c>
      <c r="F29" s="31">
        <v>120</v>
      </c>
      <c r="G29" s="29">
        <v>153</v>
      </c>
      <c r="H29" s="29">
        <v>273</v>
      </c>
      <c r="I29" s="32">
        <v>3033.3333333333335</v>
      </c>
    </row>
    <row r="30" spans="1:9">
      <c r="A30" s="16" t="s">
        <v>335</v>
      </c>
      <c r="B30" s="6">
        <v>1751</v>
      </c>
      <c r="C30" s="34">
        <v>207</v>
      </c>
      <c r="D30" s="35" t="s">
        <v>200</v>
      </c>
      <c r="E30" s="35" t="s">
        <v>196</v>
      </c>
      <c r="F30" s="33">
        <v>33</v>
      </c>
      <c r="G30" s="33">
        <v>174</v>
      </c>
      <c r="H30" s="34">
        <v>207</v>
      </c>
      <c r="I30" s="32">
        <v>2300</v>
      </c>
    </row>
    <row r="31" spans="1:9">
      <c r="A31" s="28" t="s">
        <v>336</v>
      </c>
      <c r="B31" s="6">
        <v>1819</v>
      </c>
      <c r="C31" s="33">
        <v>1311.912</v>
      </c>
      <c r="D31" s="13" t="s">
        <v>283</v>
      </c>
      <c r="E31" s="10" t="s">
        <v>284</v>
      </c>
      <c r="F31" s="33">
        <v>1118.7765957446807</v>
      </c>
      <c r="G31" s="33">
        <v>127.53980425531927</v>
      </c>
      <c r="H31" s="32">
        <v>1246.3163999999999</v>
      </c>
      <c r="I31" s="33">
        <v>14576.8</v>
      </c>
    </row>
    <row r="32" spans="1:9">
      <c r="A32" s="28" t="s">
        <v>337</v>
      </c>
      <c r="B32" s="6">
        <v>1832</v>
      </c>
      <c r="C32" s="33">
        <v>606.79937847040549</v>
      </c>
      <c r="D32" s="32" t="s">
        <v>214</v>
      </c>
      <c r="E32" s="33" t="s">
        <v>243</v>
      </c>
      <c r="F32" s="33">
        <v>596.80851063829789</v>
      </c>
      <c r="G32" s="33">
        <v>90.897249361702166</v>
      </c>
      <c r="H32" s="32">
        <v>687.70576000000005</v>
      </c>
      <c r="I32" s="33">
        <v>6742.213333333335</v>
      </c>
    </row>
    <row r="33" spans="1:9">
      <c r="A33" s="28" t="s">
        <v>339</v>
      </c>
      <c r="B33" s="6">
        <v>1730</v>
      </c>
      <c r="C33" s="29">
        <v>139.5</v>
      </c>
      <c r="D33" s="13" t="s">
        <v>200</v>
      </c>
      <c r="E33" s="30" t="s">
        <v>196</v>
      </c>
      <c r="F33" s="31">
        <v>60</v>
      </c>
      <c r="G33" s="29">
        <v>79.5</v>
      </c>
      <c r="H33" s="29">
        <v>139.5</v>
      </c>
      <c r="I33" s="32">
        <v>1550</v>
      </c>
    </row>
    <row r="34" spans="1:9">
      <c r="A34" s="28" t="s">
        <v>338</v>
      </c>
      <c r="B34" s="6">
        <v>1730</v>
      </c>
      <c r="C34" s="29">
        <v>139.5</v>
      </c>
      <c r="D34" s="13" t="s">
        <v>200</v>
      </c>
      <c r="E34" s="30" t="s">
        <v>196</v>
      </c>
      <c r="F34" s="31">
        <v>72</v>
      </c>
      <c r="G34" s="29">
        <v>67.5</v>
      </c>
      <c r="H34" s="29">
        <v>139.5</v>
      </c>
      <c r="I34" s="32">
        <v>1550</v>
      </c>
    </row>
    <row r="35" spans="1:9">
      <c r="A35" s="28" t="s">
        <v>340</v>
      </c>
      <c r="B35" s="6">
        <v>1730</v>
      </c>
      <c r="C35" s="29">
        <v>146.25</v>
      </c>
      <c r="D35" s="13" t="s">
        <v>200</v>
      </c>
      <c r="E35" s="30" t="s">
        <v>196</v>
      </c>
      <c r="F35" s="31">
        <v>72</v>
      </c>
      <c r="G35" s="29">
        <v>74.25</v>
      </c>
      <c r="H35" s="29">
        <v>146.25</v>
      </c>
      <c r="I35" s="32">
        <v>1625</v>
      </c>
    </row>
    <row r="36" spans="1:9">
      <c r="A36" s="16" t="s">
        <v>341</v>
      </c>
      <c r="B36" s="6">
        <v>1751</v>
      </c>
      <c r="C36" s="34">
        <v>222</v>
      </c>
      <c r="D36" s="35" t="s">
        <v>211</v>
      </c>
      <c r="E36" s="35" t="s">
        <v>234</v>
      </c>
      <c r="F36" s="33">
        <v>90</v>
      </c>
      <c r="G36" s="33">
        <v>132</v>
      </c>
      <c r="H36" s="34">
        <v>222</v>
      </c>
      <c r="I36" s="32">
        <v>2466.6666666666665</v>
      </c>
    </row>
    <row r="37" spans="1:9">
      <c r="A37" s="28" t="s">
        <v>342</v>
      </c>
      <c r="B37" s="6">
        <v>1730</v>
      </c>
      <c r="C37" s="29">
        <v>144</v>
      </c>
      <c r="D37" s="13" t="s">
        <v>211</v>
      </c>
      <c r="E37" s="30" t="s">
        <v>216</v>
      </c>
      <c r="F37" s="31">
        <v>96</v>
      </c>
      <c r="G37" s="29">
        <v>48</v>
      </c>
      <c r="H37" s="29">
        <v>144</v>
      </c>
      <c r="I37" s="32">
        <v>1600</v>
      </c>
    </row>
    <row r="38" spans="1:9">
      <c r="A38" s="16" t="s">
        <v>343</v>
      </c>
      <c r="B38" s="6">
        <v>1751</v>
      </c>
      <c r="C38" s="34">
        <v>162</v>
      </c>
      <c r="D38" s="35" t="s">
        <v>200</v>
      </c>
      <c r="E38" s="35" t="s">
        <v>196</v>
      </c>
      <c r="F38" s="33">
        <v>27</v>
      </c>
      <c r="G38" s="33">
        <v>135</v>
      </c>
      <c r="H38" s="34">
        <v>162</v>
      </c>
      <c r="I38" s="32">
        <v>1800</v>
      </c>
    </row>
    <row r="39" spans="1:9">
      <c r="A39" s="28" t="s">
        <v>344</v>
      </c>
      <c r="B39" s="6">
        <v>1730</v>
      </c>
      <c r="C39" s="29">
        <v>201</v>
      </c>
      <c r="D39" s="13" t="s">
        <v>210</v>
      </c>
      <c r="E39" s="30" t="s">
        <v>203</v>
      </c>
      <c r="F39" s="31">
        <v>180</v>
      </c>
      <c r="G39" s="29">
        <v>21</v>
      </c>
      <c r="H39" s="29">
        <v>201</v>
      </c>
      <c r="I39" s="32">
        <v>2233.3333333333335</v>
      </c>
    </row>
    <row r="40" spans="1:9">
      <c r="A40" s="16" t="s">
        <v>344</v>
      </c>
      <c r="B40" s="6">
        <v>1751</v>
      </c>
      <c r="C40" s="34">
        <v>213</v>
      </c>
      <c r="D40" s="35" t="s">
        <v>210</v>
      </c>
      <c r="E40" s="35" t="s">
        <v>216</v>
      </c>
      <c r="F40" s="33">
        <v>144</v>
      </c>
      <c r="G40" s="33">
        <v>69</v>
      </c>
      <c r="H40" s="34">
        <v>213</v>
      </c>
      <c r="I40" s="32">
        <v>2366.6666666666665</v>
      </c>
    </row>
    <row r="41" spans="1:9">
      <c r="A41" s="28" t="s">
        <v>345</v>
      </c>
      <c r="B41" s="6">
        <v>1730</v>
      </c>
      <c r="C41" s="29">
        <v>229.5</v>
      </c>
      <c r="D41" s="13" t="s">
        <v>208</v>
      </c>
      <c r="E41" s="30" t="s">
        <v>209</v>
      </c>
      <c r="F41" s="31">
        <v>156</v>
      </c>
      <c r="G41" s="29">
        <v>73.5</v>
      </c>
      <c r="H41" s="29">
        <v>229.5</v>
      </c>
      <c r="I41" s="32">
        <v>2550</v>
      </c>
    </row>
    <row r="42" spans="1:9">
      <c r="A42" s="8" t="s">
        <v>346</v>
      </c>
      <c r="B42" s="6">
        <v>1772</v>
      </c>
      <c r="C42" s="36">
        <v>258.67346938775512</v>
      </c>
      <c r="D42" s="10" t="s">
        <v>347</v>
      </c>
      <c r="H42" s="36">
        <v>253.5</v>
      </c>
      <c r="I42" s="34">
        <v>2874.1496598639455</v>
      </c>
    </row>
    <row r="43" spans="1:9">
      <c r="A43" s="16" t="s">
        <v>348</v>
      </c>
      <c r="B43" s="6">
        <v>1751</v>
      </c>
      <c r="C43" s="34">
        <v>165</v>
      </c>
      <c r="D43" s="35" t="s">
        <v>200</v>
      </c>
      <c r="E43" s="35" t="s">
        <v>196</v>
      </c>
      <c r="F43" s="33">
        <v>22.44</v>
      </c>
      <c r="G43" s="33">
        <v>142.56</v>
      </c>
      <c r="H43" s="34">
        <v>165</v>
      </c>
      <c r="I43" s="32">
        <v>1833.3333333333333</v>
      </c>
    </row>
    <row r="44" spans="1:9">
      <c r="A44" s="28" t="s">
        <v>352</v>
      </c>
      <c r="B44" s="6">
        <v>1819</v>
      </c>
      <c r="C44" s="33">
        <v>736.8732</v>
      </c>
      <c r="D44" s="13" t="s">
        <v>289</v>
      </c>
      <c r="F44" s="33">
        <v>0</v>
      </c>
      <c r="G44" s="33">
        <v>700.02954</v>
      </c>
      <c r="H44" s="32">
        <v>700.02954</v>
      </c>
      <c r="I44" s="33">
        <v>8187.4799999999987</v>
      </c>
    </row>
    <row r="45" spans="1:9">
      <c r="A45" s="28" t="s">
        <v>352</v>
      </c>
      <c r="B45" s="6">
        <v>1832</v>
      </c>
      <c r="C45" s="33">
        <v>832.95264498607219</v>
      </c>
      <c r="D45" s="32" t="s">
        <v>296</v>
      </c>
      <c r="E45" s="33" t="s">
        <v>199</v>
      </c>
      <c r="F45" s="33">
        <v>0</v>
      </c>
      <c r="G45" s="33">
        <v>944.01272000000006</v>
      </c>
      <c r="H45" s="32">
        <v>944.01272000000006</v>
      </c>
      <c r="I45" s="33">
        <v>9255.0266666666685</v>
      </c>
    </row>
    <row r="46" spans="1:9">
      <c r="A46" s="8" t="s">
        <v>350</v>
      </c>
      <c r="B46" s="6">
        <v>1772</v>
      </c>
      <c r="C46" s="36">
        <v>580.10204081632651</v>
      </c>
      <c r="D46" s="10" t="s">
        <v>198</v>
      </c>
      <c r="H46" s="36">
        <v>568.5</v>
      </c>
      <c r="I46" s="34">
        <v>6445.5782312925166</v>
      </c>
    </row>
    <row r="47" spans="1:9">
      <c r="A47" s="28" t="s">
        <v>349</v>
      </c>
      <c r="B47" s="6">
        <v>1730</v>
      </c>
      <c r="C47" s="29">
        <v>436</v>
      </c>
      <c r="D47" s="13" t="s">
        <v>198</v>
      </c>
      <c r="E47" s="30" t="s">
        <v>199</v>
      </c>
      <c r="F47" s="31">
        <v>0</v>
      </c>
      <c r="G47" s="29">
        <v>436</v>
      </c>
      <c r="H47" s="29">
        <v>436</v>
      </c>
      <c r="I47" s="32">
        <v>4844</v>
      </c>
    </row>
    <row r="48" spans="1:9">
      <c r="A48" s="16" t="s">
        <v>351</v>
      </c>
      <c r="B48" s="6">
        <v>1751</v>
      </c>
      <c r="C48" s="34">
        <v>436</v>
      </c>
      <c r="D48" s="35" t="s">
        <v>227</v>
      </c>
      <c r="E48" s="35" t="s">
        <v>199</v>
      </c>
      <c r="F48" s="33">
        <v>0</v>
      </c>
      <c r="G48" s="33">
        <v>436</v>
      </c>
      <c r="H48" s="34">
        <v>436</v>
      </c>
      <c r="I48" s="32">
        <v>4844.4444444444443</v>
      </c>
    </row>
    <row r="49" spans="1:9">
      <c r="A49" s="28" t="s">
        <v>353</v>
      </c>
      <c r="B49" s="6">
        <v>1730</v>
      </c>
      <c r="C49" s="29">
        <v>136.5</v>
      </c>
      <c r="D49" s="13" t="s">
        <v>210</v>
      </c>
      <c r="E49" s="30" t="s">
        <v>216</v>
      </c>
      <c r="F49" s="31">
        <v>120</v>
      </c>
      <c r="G49" s="29">
        <v>16.5</v>
      </c>
      <c r="H49" s="29">
        <v>136.5</v>
      </c>
      <c r="I49" s="32">
        <v>1516.6666666666667</v>
      </c>
    </row>
    <row r="50" spans="1:9">
      <c r="A50" s="16" t="s">
        <v>354</v>
      </c>
      <c r="B50" s="6">
        <v>1751</v>
      </c>
      <c r="C50" s="34">
        <v>303</v>
      </c>
      <c r="D50" s="13" t="s">
        <v>359</v>
      </c>
      <c r="E50" s="35" t="s">
        <v>205</v>
      </c>
      <c r="F50" s="33">
        <v>0</v>
      </c>
      <c r="G50" s="33">
        <v>303</v>
      </c>
      <c r="H50" s="34">
        <v>303</v>
      </c>
      <c r="I50" s="32">
        <v>3366.6666666666665</v>
      </c>
    </row>
    <row r="51" spans="1:9">
      <c r="A51" s="16" t="s">
        <v>354</v>
      </c>
      <c r="B51" s="6">
        <v>1772</v>
      </c>
      <c r="C51" s="36">
        <v>453.0612244897959</v>
      </c>
      <c r="D51" s="13" t="s">
        <v>359</v>
      </c>
      <c r="H51" s="36">
        <v>444</v>
      </c>
      <c r="I51" s="34">
        <v>5034.0136054421764</v>
      </c>
    </row>
    <row r="52" spans="1:9">
      <c r="A52" s="28" t="s">
        <v>201</v>
      </c>
      <c r="B52" s="6">
        <v>1730</v>
      </c>
      <c r="C52" s="29">
        <v>288</v>
      </c>
      <c r="D52" s="13" t="s">
        <v>359</v>
      </c>
      <c r="E52" s="30" t="s">
        <v>196</v>
      </c>
      <c r="F52" s="31">
        <v>51.599999999999994</v>
      </c>
      <c r="G52" s="29">
        <v>236.4</v>
      </c>
      <c r="H52" s="29">
        <v>288</v>
      </c>
      <c r="I52" s="32">
        <v>3200</v>
      </c>
    </row>
    <row r="53" spans="1:9">
      <c r="A53" s="6" t="s">
        <v>355</v>
      </c>
      <c r="B53" s="6">
        <v>1803</v>
      </c>
      <c r="C53" s="33">
        <v>758.8905924418417</v>
      </c>
      <c r="D53" s="10" t="s">
        <v>266</v>
      </c>
      <c r="E53" s="10" t="s">
        <v>267</v>
      </c>
      <c r="F53" s="33">
        <v>410.90000000000003</v>
      </c>
      <c r="G53" s="33">
        <v>31.783649289099515</v>
      </c>
      <c r="H53" s="32">
        <v>442.68364928909955</v>
      </c>
      <c r="I53" s="33">
        <v>8432.0695102685622</v>
      </c>
    </row>
    <row r="54" spans="1:9">
      <c r="A54" s="16" t="s">
        <v>356</v>
      </c>
      <c r="B54" s="6">
        <v>1751</v>
      </c>
      <c r="C54" s="34">
        <v>248</v>
      </c>
      <c r="D54" s="35" t="s">
        <v>213</v>
      </c>
      <c r="E54" s="35" t="s">
        <v>234</v>
      </c>
      <c r="F54" s="33">
        <v>180</v>
      </c>
      <c r="G54" s="33">
        <v>68</v>
      </c>
      <c r="H54" s="34">
        <v>248</v>
      </c>
      <c r="I54" s="32">
        <v>2755.5555555555557</v>
      </c>
    </row>
    <row r="55" spans="1:9">
      <c r="A55" s="28" t="s">
        <v>357</v>
      </c>
      <c r="B55" s="6">
        <v>1730</v>
      </c>
      <c r="C55" s="29">
        <v>132</v>
      </c>
      <c r="D55" s="13" t="s">
        <v>220</v>
      </c>
      <c r="E55" s="30" t="s">
        <v>209</v>
      </c>
      <c r="F55" s="31">
        <v>72</v>
      </c>
      <c r="G55" s="29">
        <v>60</v>
      </c>
      <c r="H55" s="29">
        <v>132</v>
      </c>
      <c r="I55" s="32">
        <v>1466.6666666666667</v>
      </c>
    </row>
    <row r="56" spans="1:9">
      <c r="A56" s="28" t="s">
        <v>357</v>
      </c>
      <c r="B56" s="6">
        <v>1751</v>
      </c>
      <c r="C56" s="34">
        <v>204</v>
      </c>
      <c r="D56" s="35" t="s">
        <v>220</v>
      </c>
      <c r="E56" s="35" t="s">
        <v>196</v>
      </c>
      <c r="F56" s="33">
        <v>38.4</v>
      </c>
      <c r="G56" s="33">
        <v>165.6</v>
      </c>
      <c r="H56" s="34">
        <v>204</v>
      </c>
      <c r="I56" s="32">
        <v>2266.6666666666665</v>
      </c>
    </row>
    <row r="57" spans="1:9">
      <c r="A57" s="28" t="s">
        <v>358</v>
      </c>
      <c r="B57" s="6">
        <v>1832</v>
      </c>
      <c r="C57" s="33">
        <v>865.19185446819267</v>
      </c>
      <c r="D57" s="32" t="s">
        <v>300</v>
      </c>
      <c r="E57" s="33" t="s">
        <v>261</v>
      </c>
      <c r="F57" s="33">
        <v>703.87234042553189</v>
      </c>
      <c r="G57" s="33">
        <v>276.67813957446822</v>
      </c>
      <c r="H57" s="32">
        <v>980.55048000000011</v>
      </c>
      <c r="I57" s="33">
        <v>9613.2400000000016</v>
      </c>
    </row>
    <row r="58" spans="1:9">
      <c r="A58" s="8" t="s">
        <v>76</v>
      </c>
      <c r="B58" s="6">
        <v>1772</v>
      </c>
      <c r="C58" s="36">
        <v>236.4795918367347</v>
      </c>
      <c r="D58" s="10" t="s">
        <v>360</v>
      </c>
      <c r="H58" s="36">
        <v>231.75</v>
      </c>
      <c r="I58" s="34">
        <v>2627.5510204081629</v>
      </c>
    </row>
    <row r="59" spans="1:9">
      <c r="A59" s="8" t="s">
        <v>77</v>
      </c>
      <c r="B59" s="6">
        <v>1772</v>
      </c>
      <c r="C59" s="36">
        <v>290.81632653061223</v>
      </c>
      <c r="D59" s="10" t="s">
        <v>200</v>
      </c>
      <c r="H59" s="36">
        <v>285</v>
      </c>
      <c r="I59" s="34">
        <v>3231.2925170068029</v>
      </c>
    </row>
    <row r="60" spans="1:9">
      <c r="A60" s="8" t="s">
        <v>242</v>
      </c>
      <c r="B60" s="6">
        <v>1772</v>
      </c>
      <c r="C60" s="36">
        <v>238.77551020408163</v>
      </c>
      <c r="D60" s="32" t="s">
        <v>251</v>
      </c>
      <c r="E60" s="33" t="s">
        <v>243</v>
      </c>
      <c r="H60" s="36">
        <v>234</v>
      </c>
      <c r="I60" s="34">
        <v>2653.0612244897957</v>
      </c>
    </row>
    <row r="61" spans="1:9">
      <c r="A61" s="28" t="s">
        <v>242</v>
      </c>
      <c r="B61" s="6">
        <v>1789</v>
      </c>
      <c r="C61" s="33">
        <v>1165.246511627907</v>
      </c>
      <c r="D61" s="32" t="s">
        <v>251</v>
      </c>
      <c r="E61" s="33" t="s">
        <v>243</v>
      </c>
      <c r="F61" s="33">
        <v>417.17159999999996</v>
      </c>
      <c r="G61" s="33">
        <v>83.884400000000085</v>
      </c>
      <c r="H61" s="32">
        <v>501.05600000000004</v>
      </c>
      <c r="I61" s="33">
        <v>13048.333333333334</v>
      </c>
    </row>
    <row r="62" spans="1:9">
      <c r="A62" s="28" t="s">
        <v>361</v>
      </c>
      <c r="B62" s="6">
        <v>1789</v>
      </c>
      <c r="C62" s="33">
        <v>949.43255813953499</v>
      </c>
      <c r="D62" s="32" t="s">
        <v>252</v>
      </c>
      <c r="E62" s="33" t="s">
        <v>253</v>
      </c>
      <c r="F62" s="33">
        <v>353.22839999999997</v>
      </c>
      <c r="G62" s="33">
        <v>55.027600000000064</v>
      </c>
      <c r="H62" s="32">
        <v>408.25600000000003</v>
      </c>
      <c r="I62" s="33">
        <v>10631.666666666666</v>
      </c>
    </row>
    <row r="63" spans="1:9">
      <c r="A63" s="28" t="s">
        <v>362</v>
      </c>
      <c r="B63" s="6">
        <v>1730</v>
      </c>
      <c r="C63" s="29">
        <v>216</v>
      </c>
      <c r="D63" s="13" t="s">
        <v>200</v>
      </c>
      <c r="E63" s="30" t="s">
        <v>196</v>
      </c>
      <c r="F63" s="31">
        <v>108</v>
      </c>
      <c r="G63" s="29">
        <v>108</v>
      </c>
      <c r="H63" s="29">
        <v>216</v>
      </c>
      <c r="I63" s="32">
        <v>2400</v>
      </c>
    </row>
    <row r="64" spans="1:9">
      <c r="A64" s="16" t="s">
        <v>364</v>
      </c>
      <c r="B64" s="6">
        <v>1751</v>
      </c>
      <c r="C64" s="34">
        <v>193</v>
      </c>
      <c r="D64" s="35" t="s">
        <v>220</v>
      </c>
      <c r="E64" s="35" t="s">
        <v>238</v>
      </c>
      <c r="F64" s="33">
        <v>114</v>
      </c>
      <c r="G64" s="33">
        <v>79</v>
      </c>
      <c r="H64" s="34">
        <v>193</v>
      </c>
      <c r="I64" s="32">
        <v>2144.4444444444443</v>
      </c>
    </row>
    <row r="65" spans="1:9">
      <c r="A65" s="28" t="s">
        <v>363</v>
      </c>
      <c r="B65" s="6">
        <v>1730</v>
      </c>
      <c r="C65" s="29">
        <v>173.25</v>
      </c>
      <c r="D65" s="13" t="s">
        <v>200</v>
      </c>
      <c r="E65" s="30" t="s">
        <v>196</v>
      </c>
      <c r="F65" s="31">
        <v>60</v>
      </c>
      <c r="G65" s="29">
        <v>113.25</v>
      </c>
      <c r="H65" s="29">
        <v>173.25</v>
      </c>
      <c r="I65" s="32">
        <v>1925</v>
      </c>
    </row>
    <row r="66" spans="1:9">
      <c r="A66" s="28" t="s">
        <v>22</v>
      </c>
      <c r="B66" s="6">
        <v>1730</v>
      </c>
      <c r="C66" s="29">
        <v>189.75</v>
      </c>
      <c r="D66" s="13" t="s">
        <v>200</v>
      </c>
      <c r="E66" s="30" t="s">
        <v>196</v>
      </c>
      <c r="F66" s="31">
        <v>60</v>
      </c>
      <c r="G66" s="29">
        <v>129.75</v>
      </c>
      <c r="H66" s="29">
        <v>189.75</v>
      </c>
      <c r="I66" s="32">
        <v>2108.3333333333335</v>
      </c>
    </row>
    <row r="67" spans="1:9">
      <c r="A67" s="8" t="s">
        <v>366</v>
      </c>
      <c r="B67" s="6">
        <v>1751</v>
      </c>
      <c r="C67" s="34">
        <v>451</v>
      </c>
      <c r="D67" s="35" t="s">
        <v>217</v>
      </c>
      <c r="E67" s="35" t="s">
        <v>226</v>
      </c>
      <c r="F67" s="33">
        <v>336</v>
      </c>
      <c r="G67" s="33">
        <v>115</v>
      </c>
      <c r="H67" s="34">
        <v>451</v>
      </c>
      <c r="I67" s="32">
        <v>5011.1111111111113</v>
      </c>
    </row>
    <row r="68" spans="1:9">
      <c r="A68" s="8" t="s">
        <v>366</v>
      </c>
      <c r="B68" s="6">
        <v>1772</v>
      </c>
      <c r="C68" s="36">
        <v>1532.9081632653063</v>
      </c>
      <c r="D68" s="35" t="s">
        <v>217</v>
      </c>
      <c r="E68" s="35" t="s">
        <v>226</v>
      </c>
      <c r="H68" s="36">
        <v>1502.25</v>
      </c>
      <c r="I68" s="34">
        <v>17032.31292517007</v>
      </c>
    </row>
    <row r="69" spans="1:9">
      <c r="A69" s="28" t="s">
        <v>365</v>
      </c>
      <c r="B69" s="6">
        <v>1789</v>
      </c>
      <c r="C69" s="33">
        <v>2003.9441860465115</v>
      </c>
      <c r="D69" s="32" t="s">
        <v>249</v>
      </c>
      <c r="E69" s="33" t="s">
        <v>250</v>
      </c>
      <c r="F69" s="33">
        <v>756.53279999999995</v>
      </c>
      <c r="G69" s="33">
        <v>105.16319999999996</v>
      </c>
      <c r="H69" s="32">
        <v>861.69599999999991</v>
      </c>
      <c r="I69" s="33">
        <v>22440</v>
      </c>
    </row>
    <row r="70" spans="1:9">
      <c r="A70" s="8" t="s">
        <v>365</v>
      </c>
      <c r="B70" s="6">
        <v>1803</v>
      </c>
      <c r="C70" s="33">
        <v>3625.6707181183892</v>
      </c>
      <c r="D70" s="37" t="s">
        <v>249</v>
      </c>
      <c r="E70" s="10" t="s">
        <v>255</v>
      </c>
      <c r="F70" s="33">
        <v>1781.15</v>
      </c>
      <c r="G70" s="33">
        <v>333.8125</v>
      </c>
      <c r="H70" s="32">
        <v>2114.9625000000001</v>
      </c>
      <c r="I70" s="34">
        <v>40285</v>
      </c>
    </row>
    <row r="71" spans="1:9">
      <c r="A71" s="28" t="s">
        <v>367</v>
      </c>
      <c r="B71" s="6">
        <v>1819</v>
      </c>
      <c r="C71" s="33">
        <v>2526.7872000000002</v>
      </c>
      <c r="D71" s="13" t="s">
        <v>276</v>
      </c>
      <c r="E71" s="10" t="s">
        <v>277</v>
      </c>
      <c r="F71" s="33">
        <v>1741.8351063829789</v>
      </c>
      <c r="G71" s="33">
        <v>658.61273361702138</v>
      </c>
      <c r="H71" s="32">
        <v>2400.4478400000003</v>
      </c>
      <c r="I71" s="33">
        <v>28075.41333333333</v>
      </c>
    </row>
    <row r="72" spans="1:9">
      <c r="A72" s="8" t="s">
        <v>368</v>
      </c>
      <c r="B72" s="6">
        <v>1803</v>
      </c>
      <c r="C72" s="33">
        <v>1969.8112560643203</v>
      </c>
      <c r="D72" s="37" t="s">
        <v>258</v>
      </c>
      <c r="E72" s="10" t="s">
        <v>259</v>
      </c>
      <c r="F72" s="33">
        <v>186.90000000000003</v>
      </c>
      <c r="G72" s="33">
        <v>962.14999999999986</v>
      </c>
      <c r="H72" s="32">
        <v>1149.05</v>
      </c>
      <c r="I72" s="34">
        <v>21886.666666666664</v>
      </c>
    </row>
    <row r="73" spans="1:9">
      <c r="A73" s="28" t="s">
        <v>370</v>
      </c>
      <c r="B73" s="6">
        <v>1832</v>
      </c>
      <c r="C73" s="33">
        <v>768.79342611571371</v>
      </c>
      <c r="D73" s="32" t="s">
        <v>371</v>
      </c>
      <c r="E73" s="33" t="s">
        <v>216</v>
      </c>
      <c r="F73" s="33">
        <v>554.48936170212755</v>
      </c>
      <c r="G73" s="33">
        <v>316.80959829787253</v>
      </c>
      <c r="H73" s="32">
        <v>871.29896000000008</v>
      </c>
      <c r="I73" s="33">
        <v>8542.1466666666674</v>
      </c>
    </row>
    <row r="74" spans="1:9">
      <c r="A74" s="6" t="s">
        <v>369</v>
      </c>
      <c r="B74" s="6">
        <v>1803</v>
      </c>
      <c r="C74" s="33">
        <v>660.0037714501226</v>
      </c>
      <c r="D74" s="10" t="s">
        <v>214</v>
      </c>
      <c r="E74" s="10" t="s">
        <v>243</v>
      </c>
      <c r="F74" s="33">
        <v>385.00000000000006</v>
      </c>
      <c r="G74" s="33">
        <v>0</v>
      </c>
      <c r="H74" s="32">
        <v>385.00000000000006</v>
      </c>
      <c r="I74" s="33">
        <v>7333.3333333333339</v>
      </c>
    </row>
    <row r="75" spans="1:9">
      <c r="A75" s="6" t="s">
        <v>369</v>
      </c>
      <c r="B75" s="6">
        <v>1819</v>
      </c>
      <c r="C75" s="33">
        <v>2037.2940000000003</v>
      </c>
      <c r="D75" s="13" t="s">
        <v>276</v>
      </c>
      <c r="E75" s="10" t="s">
        <v>278</v>
      </c>
      <c r="F75" s="33">
        <v>1379.5212765957444</v>
      </c>
      <c r="G75" s="33">
        <v>555.9080234042558</v>
      </c>
      <c r="H75" s="32">
        <v>1935.4293000000002</v>
      </c>
      <c r="I75" s="33">
        <v>22636.600000000002</v>
      </c>
    </row>
    <row r="76" spans="1:9">
      <c r="A76" s="6" t="s">
        <v>369</v>
      </c>
      <c r="B76" s="6">
        <v>1832</v>
      </c>
      <c r="C76" s="33">
        <v>771.02782677289031</v>
      </c>
      <c r="D76" s="32" t="s">
        <v>301</v>
      </c>
      <c r="E76" s="33" t="s">
        <v>196</v>
      </c>
      <c r="F76" s="33">
        <v>10.851063829787233</v>
      </c>
      <c r="G76" s="33">
        <v>862.98021617021277</v>
      </c>
      <c r="H76" s="32">
        <v>873.83127999999999</v>
      </c>
      <c r="I76" s="33">
        <v>8566.9733333333334</v>
      </c>
    </row>
    <row r="77" spans="1:9">
      <c r="A77" s="16" t="s">
        <v>372</v>
      </c>
      <c r="B77" s="6">
        <v>1751</v>
      </c>
      <c r="C77" s="34">
        <v>261</v>
      </c>
      <c r="D77" s="35" t="s">
        <v>232</v>
      </c>
      <c r="E77" s="35" t="s">
        <v>215</v>
      </c>
      <c r="F77" s="33">
        <v>108</v>
      </c>
      <c r="G77" s="33">
        <v>153</v>
      </c>
      <c r="H77" s="34">
        <v>261</v>
      </c>
      <c r="I77" s="32">
        <v>2900</v>
      </c>
    </row>
    <row r="78" spans="1:9">
      <c r="A78" s="8" t="s">
        <v>373</v>
      </c>
      <c r="B78" s="6">
        <v>1772</v>
      </c>
      <c r="C78" s="36">
        <v>586.22448979591843</v>
      </c>
      <c r="D78" s="10" t="s">
        <v>375</v>
      </c>
      <c r="E78" s="10" t="s">
        <v>264</v>
      </c>
      <c r="H78" s="36">
        <v>574.5</v>
      </c>
      <c r="I78" s="34">
        <v>6513.6054421768713</v>
      </c>
    </row>
    <row r="79" spans="1:9">
      <c r="A79" s="6" t="s">
        <v>374</v>
      </c>
      <c r="B79" s="6">
        <v>1803</v>
      </c>
      <c r="C79" s="33">
        <v>620.25354430596747</v>
      </c>
      <c r="D79" s="10" t="s">
        <v>271</v>
      </c>
      <c r="E79" s="10" t="s">
        <v>264</v>
      </c>
      <c r="F79" s="33">
        <v>143.32499999999999</v>
      </c>
      <c r="G79" s="33">
        <v>218.48750000000001</v>
      </c>
      <c r="H79" s="32">
        <v>361.8125</v>
      </c>
      <c r="I79" s="33">
        <v>6891.6666666666661</v>
      </c>
    </row>
    <row r="80" spans="1:9">
      <c r="A80" s="8" t="s">
        <v>376</v>
      </c>
      <c r="B80" s="6">
        <v>1803</v>
      </c>
      <c r="C80" s="33">
        <v>1053.7560214629798</v>
      </c>
      <c r="D80" s="37" t="s">
        <v>263</v>
      </c>
      <c r="E80" s="10" t="s">
        <v>264</v>
      </c>
      <c r="F80" s="33">
        <v>425.07500000000005</v>
      </c>
      <c r="G80" s="33">
        <v>189.61249999999995</v>
      </c>
      <c r="H80" s="32">
        <v>614.6875</v>
      </c>
      <c r="I80" s="34">
        <v>11708.333333333332</v>
      </c>
    </row>
    <row r="81" spans="1:9">
      <c r="A81" s="28" t="s">
        <v>377</v>
      </c>
      <c r="B81" s="6">
        <v>1730</v>
      </c>
      <c r="C81" s="29">
        <v>170.25</v>
      </c>
      <c r="D81" s="13" t="s">
        <v>200</v>
      </c>
      <c r="E81" s="30" t="s">
        <v>196</v>
      </c>
      <c r="F81" s="31">
        <v>60</v>
      </c>
      <c r="G81" s="29">
        <v>110.25</v>
      </c>
      <c r="H81" s="29">
        <v>170.25</v>
      </c>
      <c r="I81" s="32">
        <v>1891.6666666666667</v>
      </c>
    </row>
    <row r="82" spans="1:9">
      <c r="A82" s="8" t="s">
        <v>80</v>
      </c>
      <c r="B82" s="6">
        <v>1772</v>
      </c>
      <c r="C82" s="36">
        <v>344.38775510204084</v>
      </c>
      <c r="H82" s="36">
        <v>337.5</v>
      </c>
      <c r="I82" s="34">
        <v>3826.5306122448978</v>
      </c>
    </row>
    <row r="83" spans="1:9">
      <c r="A83" s="16" t="s">
        <v>378</v>
      </c>
      <c r="B83" s="6">
        <v>1751</v>
      </c>
      <c r="C83" s="34">
        <v>159</v>
      </c>
      <c r="D83" s="35" t="s">
        <v>198</v>
      </c>
      <c r="E83" s="35" t="s">
        <v>199</v>
      </c>
      <c r="F83" s="33">
        <v>0</v>
      </c>
      <c r="G83" s="33">
        <v>159</v>
      </c>
      <c r="H83" s="34">
        <v>159</v>
      </c>
      <c r="I83" s="32">
        <v>1766.6666666666667</v>
      </c>
    </row>
    <row r="84" spans="1:9">
      <c r="A84" s="16" t="s">
        <v>327</v>
      </c>
      <c r="B84" s="6">
        <v>1751</v>
      </c>
      <c r="C84" s="34">
        <v>230</v>
      </c>
      <c r="D84" s="35" t="s">
        <v>230</v>
      </c>
      <c r="E84" s="35" t="s">
        <v>235</v>
      </c>
      <c r="F84" s="33">
        <v>0</v>
      </c>
      <c r="G84" s="33">
        <v>230</v>
      </c>
      <c r="H84" s="34">
        <v>230</v>
      </c>
      <c r="I84" s="32">
        <v>2555.5555555555557</v>
      </c>
    </row>
    <row r="85" spans="1:9">
      <c r="A85" s="28" t="s">
        <v>379</v>
      </c>
      <c r="B85" s="6">
        <v>1730</v>
      </c>
      <c r="C85" s="29">
        <v>224.25</v>
      </c>
      <c r="D85" s="13" t="s">
        <v>200</v>
      </c>
      <c r="E85" s="30" t="s">
        <v>207</v>
      </c>
      <c r="F85" s="31">
        <v>72</v>
      </c>
      <c r="G85" s="29">
        <v>152.25</v>
      </c>
      <c r="H85" s="29">
        <v>224.25</v>
      </c>
      <c r="I85" s="32">
        <v>2491.6666666666665</v>
      </c>
    </row>
    <row r="86" spans="1:9">
      <c r="A86" s="28" t="s">
        <v>380</v>
      </c>
      <c r="B86" s="6">
        <v>1730</v>
      </c>
      <c r="C86" s="29">
        <v>144</v>
      </c>
      <c r="D86" s="13" t="s">
        <v>208</v>
      </c>
      <c r="E86" s="30" t="s">
        <v>215</v>
      </c>
      <c r="F86" s="31">
        <v>144</v>
      </c>
      <c r="G86" s="29">
        <v>0</v>
      </c>
      <c r="H86" s="29">
        <v>144</v>
      </c>
      <c r="I86" s="33">
        <v>1600</v>
      </c>
    </row>
    <row r="87" spans="1:9">
      <c r="A87" s="28" t="s">
        <v>383</v>
      </c>
      <c r="B87" s="6">
        <v>1730</v>
      </c>
      <c r="C87" s="29">
        <v>168.75</v>
      </c>
      <c r="D87" s="13" t="s">
        <v>214</v>
      </c>
      <c r="E87" s="30" t="s">
        <v>215</v>
      </c>
      <c r="F87" s="31">
        <v>48</v>
      </c>
      <c r="G87" s="29">
        <v>120.75</v>
      </c>
      <c r="H87" s="29">
        <v>168.75</v>
      </c>
      <c r="I87" s="32">
        <v>1875</v>
      </c>
    </row>
    <row r="88" spans="1:9">
      <c r="A88" s="28" t="s">
        <v>381</v>
      </c>
      <c r="B88" s="6">
        <v>1819</v>
      </c>
      <c r="C88" s="33">
        <v>1663.3512000000001</v>
      </c>
      <c r="D88" s="13" t="s">
        <v>280</v>
      </c>
      <c r="E88" s="10" t="s">
        <v>281</v>
      </c>
      <c r="F88" s="33">
        <v>1258.244680851064</v>
      </c>
      <c r="G88" s="33">
        <v>321.93895914893596</v>
      </c>
      <c r="H88" s="32">
        <v>1580.18364</v>
      </c>
      <c r="I88" s="33">
        <v>18481.68</v>
      </c>
    </row>
    <row r="89" spans="1:9">
      <c r="A89" s="28" t="s">
        <v>381</v>
      </c>
      <c r="B89" s="6">
        <v>1832</v>
      </c>
      <c r="C89" s="33">
        <v>1712.3489036320307</v>
      </c>
      <c r="D89" s="32" t="s">
        <v>292</v>
      </c>
      <c r="E89" s="33" t="s">
        <v>293</v>
      </c>
      <c r="F89" s="33">
        <v>1166.3085106382978</v>
      </c>
      <c r="G89" s="33">
        <v>774.35300936170233</v>
      </c>
      <c r="H89" s="32">
        <v>1940.6615200000001</v>
      </c>
      <c r="I89" s="33">
        <v>19026.093333333334</v>
      </c>
    </row>
    <row r="90" spans="1:9">
      <c r="A90" s="6" t="s">
        <v>382</v>
      </c>
      <c r="B90" s="6">
        <v>1803</v>
      </c>
      <c r="C90" s="33">
        <v>2553.0145886547921</v>
      </c>
      <c r="D90" s="10" t="s">
        <v>256</v>
      </c>
      <c r="E90" s="10" t="s">
        <v>257</v>
      </c>
      <c r="F90" s="33">
        <v>1418.0250000000001</v>
      </c>
      <c r="G90" s="33">
        <v>71.224999999999909</v>
      </c>
      <c r="H90" s="32">
        <v>1489.25</v>
      </c>
      <c r="I90" s="33">
        <v>28366.666666666664</v>
      </c>
    </row>
    <row r="91" spans="1:9">
      <c r="A91" s="28" t="s">
        <v>384</v>
      </c>
      <c r="B91" s="6">
        <v>1832</v>
      </c>
      <c r="C91" s="33">
        <v>584.1361718047566</v>
      </c>
      <c r="D91" s="32" t="s">
        <v>214</v>
      </c>
      <c r="E91" s="33" t="s">
        <v>243</v>
      </c>
      <c r="F91" s="33">
        <v>552.5</v>
      </c>
      <c r="G91" s="33">
        <v>109.52080000000012</v>
      </c>
      <c r="H91" s="32">
        <v>662.02080000000012</v>
      </c>
      <c r="I91" s="33">
        <v>6490.4000000000005</v>
      </c>
    </row>
    <row r="92" spans="1:9">
      <c r="A92" s="28" t="s">
        <v>385</v>
      </c>
      <c r="B92" s="6">
        <v>1832</v>
      </c>
      <c r="C92" s="33">
        <v>538.96935852039962</v>
      </c>
      <c r="D92" s="32" t="s">
        <v>305</v>
      </c>
      <c r="E92" s="33" t="s">
        <v>294</v>
      </c>
      <c r="F92" s="33">
        <v>345.968085106383</v>
      </c>
      <c r="G92" s="33">
        <v>264.86367489361703</v>
      </c>
      <c r="H92" s="32">
        <v>610.83176000000003</v>
      </c>
      <c r="I92" s="33">
        <v>5988.5466666666671</v>
      </c>
    </row>
    <row r="93" spans="1:9">
      <c r="A93" s="16" t="s">
        <v>386</v>
      </c>
      <c r="B93" s="6">
        <v>1751</v>
      </c>
      <c r="C93" s="34">
        <v>202</v>
      </c>
      <c r="D93" s="35" t="s">
        <v>232</v>
      </c>
      <c r="E93" s="35" t="s">
        <v>215</v>
      </c>
      <c r="F93" s="33">
        <v>120</v>
      </c>
      <c r="G93" s="33">
        <v>82</v>
      </c>
      <c r="H93" s="34">
        <v>202</v>
      </c>
      <c r="I93" s="32">
        <v>2244.4444444444443</v>
      </c>
    </row>
    <row r="94" spans="1:9">
      <c r="A94" s="16" t="s">
        <v>387</v>
      </c>
      <c r="B94" s="6">
        <v>1751</v>
      </c>
      <c r="C94" s="34">
        <v>159</v>
      </c>
      <c r="D94" s="35" t="s">
        <v>200</v>
      </c>
      <c r="E94" s="35" t="s">
        <v>196</v>
      </c>
      <c r="F94" s="33">
        <v>42</v>
      </c>
      <c r="G94" s="33">
        <v>117</v>
      </c>
      <c r="H94" s="34">
        <v>159</v>
      </c>
      <c r="I94" s="32">
        <v>1766.6666666666667</v>
      </c>
    </row>
    <row r="95" spans="1:9">
      <c r="A95" s="28" t="s">
        <v>116</v>
      </c>
      <c r="B95" s="6">
        <v>1819</v>
      </c>
      <c r="C95" s="33">
        <v>807.09720000000004</v>
      </c>
      <c r="D95" s="13" t="s">
        <v>286</v>
      </c>
      <c r="E95" s="10" t="s">
        <v>287</v>
      </c>
      <c r="F95" s="33">
        <v>727.659574468085</v>
      </c>
      <c r="G95" s="33">
        <v>39.082765531915015</v>
      </c>
      <c r="H95" s="32">
        <v>766.74234000000001</v>
      </c>
      <c r="I95" s="33">
        <v>8967.7466666666678</v>
      </c>
    </row>
    <row r="96" spans="1:9">
      <c r="A96" s="28" t="s">
        <v>116</v>
      </c>
      <c r="B96" s="6">
        <v>1832</v>
      </c>
      <c r="C96" s="33">
        <v>1533.4372510109563</v>
      </c>
      <c r="D96" s="32" t="s">
        <v>295</v>
      </c>
      <c r="E96" s="33" t="s">
        <v>267</v>
      </c>
      <c r="F96" s="33">
        <v>1455.8510638297871</v>
      </c>
      <c r="G96" s="33">
        <v>282.04397617021277</v>
      </c>
      <c r="H96" s="32">
        <v>1737.8950399999999</v>
      </c>
      <c r="I96" s="33">
        <v>17038.186666666668</v>
      </c>
    </row>
    <row r="97" spans="1:9">
      <c r="A97" s="28" t="s">
        <v>117</v>
      </c>
      <c r="B97" s="6">
        <v>1819</v>
      </c>
      <c r="C97" s="33">
        <v>820.50360000000012</v>
      </c>
      <c r="D97" s="13" t="s">
        <v>286</v>
      </c>
      <c r="E97" s="10" t="s">
        <v>287</v>
      </c>
      <c r="F97" s="33">
        <v>545.74468085106378</v>
      </c>
      <c r="G97" s="33">
        <v>233.73373914893625</v>
      </c>
      <c r="H97" s="32">
        <v>779.47842000000003</v>
      </c>
      <c r="I97" s="33">
        <v>9116.7066666666688</v>
      </c>
    </row>
    <row r="98" spans="1:9">
      <c r="A98" s="28" t="s">
        <v>389</v>
      </c>
      <c r="B98" s="6">
        <v>1832</v>
      </c>
      <c r="C98" s="33">
        <v>687.55700222264772</v>
      </c>
      <c r="D98" s="32" t="s">
        <v>214</v>
      </c>
      <c r="E98" s="33" t="s">
        <v>243</v>
      </c>
      <c r="F98" s="33">
        <v>542.55319148936167</v>
      </c>
      <c r="G98" s="33">
        <v>236.67784851063834</v>
      </c>
      <c r="H98" s="32">
        <v>779.23104000000001</v>
      </c>
      <c r="I98" s="33">
        <v>7639.5199999999986</v>
      </c>
    </row>
    <row r="99" spans="1:9">
      <c r="A99" s="8" t="s">
        <v>388</v>
      </c>
      <c r="B99" s="6">
        <v>1772</v>
      </c>
      <c r="C99" s="36">
        <v>468.36734693877554</v>
      </c>
      <c r="D99" s="32" t="s">
        <v>246</v>
      </c>
      <c r="E99" s="33" t="s">
        <v>247</v>
      </c>
      <c r="H99" s="36">
        <v>459</v>
      </c>
      <c r="I99" s="34">
        <v>5204.0816326530612</v>
      </c>
    </row>
    <row r="100" spans="1:9">
      <c r="A100" s="28" t="s">
        <v>388</v>
      </c>
      <c r="B100" s="6">
        <v>1789</v>
      </c>
      <c r="C100" s="33">
        <v>2265.0046511627911</v>
      </c>
      <c r="D100" s="32" t="s">
        <v>246</v>
      </c>
      <c r="E100" s="33" t="s">
        <v>247</v>
      </c>
      <c r="F100" s="33">
        <v>798.39119999999991</v>
      </c>
      <c r="G100" s="33">
        <v>175.5608000000002</v>
      </c>
      <c r="H100" s="32">
        <v>973.95200000000011</v>
      </c>
      <c r="I100" s="33">
        <v>25363.333333333332</v>
      </c>
    </row>
    <row r="101" spans="1:9">
      <c r="A101" s="8" t="s">
        <v>391</v>
      </c>
      <c r="B101" s="6">
        <v>1803</v>
      </c>
      <c r="C101" s="33">
        <v>1426.5081514751512</v>
      </c>
      <c r="D101" s="37" t="s">
        <v>262</v>
      </c>
      <c r="E101" s="10" t="s">
        <v>255</v>
      </c>
      <c r="F101" s="33">
        <v>582.57499999999993</v>
      </c>
      <c r="G101" s="33">
        <v>249.55000000000007</v>
      </c>
      <c r="H101" s="32">
        <v>832.125</v>
      </c>
      <c r="I101" s="34">
        <v>15850</v>
      </c>
    </row>
    <row r="102" spans="1:9">
      <c r="A102" s="28" t="s">
        <v>392</v>
      </c>
      <c r="B102" s="6">
        <v>1819</v>
      </c>
      <c r="C102" s="33">
        <v>1980.1572000000001</v>
      </c>
      <c r="D102" s="13" t="s">
        <v>248</v>
      </c>
      <c r="E102" s="10" t="s">
        <v>279</v>
      </c>
      <c r="F102" s="33">
        <v>439.62765957446805</v>
      </c>
      <c r="G102" s="33">
        <v>1441.5216804255319</v>
      </c>
      <c r="H102" s="32">
        <v>1881.1493399999999</v>
      </c>
      <c r="I102" s="33">
        <v>22001.746666666666</v>
      </c>
    </row>
    <row r="103" spans="1:9">
      <c r="A103" s="8" t="s">
        <v>390</v>
      </c>
      <c r="B103" s="6">
        <v>1772</v>
      </c>
      <c r="C103" s="36">
        <v>318.36734693877554</v>
      </c>
      <c r="H103" s="36">
        <v>312</v>
      </c>
      <c r="I103" s="34">
        <v>3537.4149659863951</v>
      </c>
    </row>
    <row r="104" spans="1:9">
      <c r="A104" s="8" t="s">
        <v>390</v>
      </c>
      <c r="B104" s="6">
        <v>1789</v>
      </c>
      <c r="C104" s="33">
        <v>3243.1627906976742</v>
      </c>
      <c r="D104" s="32" t="s">
        <v>214</v>
      </c>
      <c r="E104" s="33" t="s">
        <v>243</v>
      </c>
      <c r="F104" s="33">
        <v>1214.4713999999999</v>
      </c>
      <c r="G104" s="33">
        <v>180.08860000000004</v>
      </c>
      <c r="H104" s="32">
        <v>1394.56</v>
      </c>
      <c r="I104" s="33">
        <v>36316.666666666664</v>
      </c>
    </row>
    <row r="105" spans="1:9">
      <c r="A105" s="8" t="s">
        <v>390</v>
      </c>
      <c r="B105" s="6">
        <v>1803</v>
      </c>
      <c r="C105" s="33">
        <v>742.80424459568337</v>
      </c>
      <c r="D105" s="37" t="s">
        <v>265</v>
      </c>
      <c r="E105" s="10" t="s">
        <v>243</v>
      </c>
      <c r="F105" s="33">
        <v>209.29999999999998</v>
      </c>
      <c r="G105" s="33">
        <v>224.00000000000003</v>
      </c>
      <c r="H105" s="32">
        <v>433.3</v>
      </c>
      <c r="I105" s="34">
        <v>8253.3333333333339</v>
      </c>
    </row>
    <row r="106" spans="1:9">
      <c r="A106" s="28" t="s">
        <v>219</v>
      </c>
      <c r="B106" s="6">
        <v>1730</v>
      </c>
      <c r="C106" s="29">
        <v>136.5</v>
      </c>
      <c r="D106" s="13" t="s">
        <v>200</v>
      </c>
      <c r="E106" s="30" t="s">
        <v>196</v>
      </c>
      <c r="F106" s="31">
        <v>72</v>
      </c>
      <c r="G106" s="29">
        <v>64.5</v>
      </c>
      <c r="H106" s="29">
        <v>136.5</v>
      </c>
      <c r="I106" s="32">
        <v>1516.6666666666667</v>
      </c>
    </row>
    <row r="107" spans="1:9">
      <c r="A107" s="28" t="s">
        <v>307</v>
      </c>
      <c r="B107" s="6">
        <v>1832</v>
      </c>
      <c r="C107" s="33">
        <v>666.96859616723418</v>
      </c>
      <c r="D107" s="32" t="s">
        <v>301</v>
      </c>
      <c r="E107" s="33" t="s">
        <v>199</v>
      </c>
      <c r="F107" s="33">
        <v>0</v>
      </c>
      <c r="G107" s="33">
        <v>755.89751999999999</v>
      </c>
      <c r="H107" s="32">
        <v>755.89751999999999</v>
      </c>
      <c r="I107" s="33">
        <v>7410.76</v>
      </c>
    </row>
    <row r="108" spans="1:9">
      <c r="A108" s="16" t="s">
        <v>393</v>
      </c>
      <c r="B108" s="6">
        <v>1730</v>
      </c>
      <c r="C108" s="29">
        <v>187.5</v>
      </c>
      <c r="D108" s="13" t="s">
        <v>211</v>
      </c>
      <c r="E108" s="30" t="s">
        <v>212</v>
      </c>
      <c r="F108" s="31">
        <v>144</v>
      </c>
      <c r="G108" s="29">
        <v>43.5</v>
      </c>
      <c r="H108" s="29">
        <v>187.5</v>
      </c>
      <c r="I108" s="32">
        <v>2083.3333333333335</v>
      </c>
    </row>
    <row r="109" spans="1:9">
      <c r="A109" s="16" t="s">
        <v>393</v>
      </c>
      <c r="B109" s="6">
        <v>1751</v>
      </c>
      <c r="C109" s="34">
        <v>385</v>
      </c>
      <c r="D109" s="35" t="s">
        <v>228</v>
      </c>
      <c r="E109" s="35" t="s">
        <v>229</v>
      </c>
      <c r="F109" s="33">
        <v>300</v>
      </c>
      <c r="G109" s="33">
        <v>85</v>
      </c>
      <c r="H109" s="34">
        <v>385</v>
      </c>
      <c r="I109" s="32">
        <v>4277.7777777777774</v>
      </c>
    </row>
    <row r="110" spans="1:9">
      <c r="A110" s="28" t="s">
        <v>394</v>
      </c>
      <c r="B110" s="6">
        <v>1730</v>
      </c>
      <c r="C110" s="29">
        <v>287.25</v>
      </c>
      <c r="D110" s="13" t="s">
        <v>200</v>
      </c>
      <c r="E110" s="30" t="s">
        <v>196</v>
      </c>
      <c r="F110" s="31">
        <v>108</v>
      </c>
      <c r="G110" s="29">
        <v>179.25</v>
      </c>
      <c r="H110" s="29">
        <v>287.25</v>
      </c>
      <c r="I110" s="32">
        <v>3191.6666666666665</v>
      </c>
    </row>
    <row r="111" spans="1:9">
      <c r="A111" s="16" t="s">
        <v>395</v>
      </c>
      <c r="B111" s="6">
        <v>1751</v>
      </c>
      <c r="C111" s="34">
        <v>205</v>
      </c>
      <c r="D111" s="35" t="s">
        <v>200</v>
      </c>
      <c r="E111" s="35" t="s">
        <v>196</v>
      </c>
      <c r="F111" s="33">
        <v>18</v>
      </c>
      <c r="G111" s="33">
        <v>187</v>
      </c>
      <c r="H111" s="34">
        <v>205</v>
      </c>
      <c r="I111" s="32">
        <v>2277.7777777777778</v>
      </c>
    </row>
    <row r="112" spans="1:9">
      <c r="A112" s="28" t="s">
        <v>396</v>
      </c>
      <c r="B112" s="6">
        <v>1789</v>
      </c>
      <c r="C112" s="33">
        <v>768.44651162790706</v>
      </c>
      <c r="D112" s="32" t="s">
        <v>254</v>
      </c>
      <c r="E112" s="33" t="s">
        <v>216</v>
      </c>
      <c r="F112" s="33">
        <v>331.46460000000002</v>
      </c>
      <c r="G112" s="33">
        <v>0</v>
      </c>
      <c r="H112" s="32">
        <v>330.43200000000002</v>
      </c>
      <c r="I112" s="33">
        <v>8605</v>
      </c>
    </row>
    <row r="113" spans="1:9">
      <c r="A113" s="28" t="s">
        <v>397</v>
      </c>
      <c r="B113" s="6">
        <v>1730</v>
      </c>
      <c r="C113" s="29">
        <v>713.25</v>
      </c>
      <c r="D113" s="13" t="s">
        <v>195</v>
      </c>
      <c r="E113" s="30" t="s">
        <v>196</v>
      </c>
      <c r="F113" s="31">
        <v>96</v>
      </c>
      <c r="G113" s="29">
        <v>617.25</v>
      </c>
      <c r="H113" s="29">
        <v>713.25</v>
      </c>
      <c r="I113" s="32">
        <v>7925</v>
      </c>
    </row>
    <row r="114" spans="1:9">
      <c r="A114" s="16" t="s">
        <v>398</v>
      </c>
      <c r="B114" s="6">
        <v>1751</v>
      </c>
      <c r="C114" s="34">
        <v>172</v>
      </c>
      <c r="D114" s="35" t="s">
        <v>230</v>
      </c>
      <c r="E114" s="35" t="s">
        <v>199</v>
      </c>
      <c r="F114" s="33">
        <v>0</v>
      </c>
      <c r="G114" s="33">
        <v>172</v>
      </c>
      <c r="H114" s="34">
        <v>172</v>
      </c>
      <c r="I114" s="32">
        <v>1911.1111111111111</v>
      </c>
    </row>
    <row r="115" spans="1:9">
      <c r="A115" s="28" t="s">
        <v>399</v>
      </c>
      <c r="B115" s="6">
        <v>1832</v>
      </c>
      <c r="C115" s="33">
        <v>543.91695997557656</v>
      </c>
      <c r="D115" s="32" t="s">
        <v>296</v>
      </c>
      <c r="E115" s="33" t="s">
        <v>293</v>
      </c>
      <c r="F115" s="33">
        <v>193.87234042553192</v>
      </c>
      <c r="G115" s="33">
        <v>422.5666995744682</v>
      </c>
      <c r="H115" s="32">
        <v>616.43904000000009</v>
      </c>
      <c r="I115" s="33">
        <v>6043.5200000000013</v>
      </c>
    </row>
    <row r="116" spans="1:9">
      <c r="A116" s="28" t="s">
        <v>132</v>
      </c>
      <c r="B116" s="6">
        <v>1832</v>
      </c>
      <c r="C116" s="33">
        <v>593.87177466816922</v>
      </c>
      <c r="D116" s="32" t="s">
        <v>303</v>
      </c>
      <c r="E116" s="33" t="s">
        <v>216</v>
      </c>
      <c r="F116" s="33">
        <v>361.70212765957444</v>
      </c>
      <c r="G116" s="33">
        <v>311.35235234042568</v>
      </c>
      <c r="H116" s="32">
        <v>673.05448000000013</v>
      </c>
      <c r="I116" s="33">
        <v>6598.5733333333355</v>
      </c>
    </row>
    <row r="117" spans="1:9">
      <c r="A117" s="8" t="s">
        <v>329</v>
      </c>
      <c r="B117" s="6">
        <v>1772</v>
      </c>
      <c r="C117" s="36">
        <v>325.25510204081633</v>
      </c>
      <c r="H117" s="36">
        <v>318.75</v>
      </c>
      <c r="I117" s="34">
        <v>3613.9455782312921</v>
      </c>
    </row>
    <row r="118" spans="1:9">
      <c r="A118" s="28" t="s">
        <v>332</v>
      </c>
      <c r="B118" s="6">
        <v>1832</v>
      </c>
      <c r="C118" s="33">
        <v>834.86784554936651</v>
      </c>
      <c r="D118" s="32" t="s">
        <v>301</v>
      </c>
      <c r="E118" s="33" t="s">
        <v>199</v>
      </c>
      <c r="F118" s="33">
        <v>0</v>
      </c>
      <c r="G118" s="33">
        <v>946.18328000000008</v>
      </c>
      <c r="H118" s="32">
        <v>946.18328000000008</v>
      </c>
      <c r="I118" s="33">
        <v>9276.3066666666673</v>
      </c>
    </row>
    <row r="119" spans="1:9">
      <c r="A119" s="16" t="s">
        <v>328</v>
      </c>
      <c r="B119" s="6">
        <v>1751</v>
      </c>
      <c r="C119" s="34">
        <v>287</v>
      </c>
      <c r="D119" s="35" t="s">
        <v>200</v>
      </c>
      <c r="E119" s="35" t="s">
        <v>196</v>
      </c>
      <c r="F119" s="33">
        <v>18</v>
      </c>
      <c r="G119" s="33">
        <v>269</v>
      </c>
      <c r="H119" s="34">
        <v>287</v>
      </c>
      <c r="I119" s="32">
        <v>3188.8888888888887</v>
      </c>
    </row>
    <row r="120" spans="1:9">
      <c r="A120" s="28" t="s">
        <v>330</v>
      </c>
      <c r="B120" s="6">
        <v>1730</v>
      </c>
      <c r="C120" s="29">
        <v>141.75</v>
      </c>
      <c r="D120" s="13" t="s">
        <v>211</v>
      </c>
      <c r="E120" s="30" t="s">
        <v>216</v>
      </c>
      <c r="F120" s="31">
        <v>60</v>
      </c>
      <c r="G120" s="29">
        <v>81.75</v>
      </c>
      <c r="H120" s="29">
        <v>141.75</v>
      </c>
      <c r="I120" s="32">
        <v>1575</v>
      </c>
    </row>
    <row r="121" spans="1:9">
      <c r="A121" s="28" t="s">
        <v>33</v>
      </c>
      <c r="B121" s="6">
        <v>1730</v>
      </c>
      <c r="C121" s="29">
        <v>264</v>
      </c>
      <c r="D121" s="13" t="s">
        <v>202</v>
      </c>
      <c r="E121" s="30" t="s">
        <v>203</v>
      </c>
      <c r="F121" s="31">
        <v>171</v>
      </c>
      <c r="G121" s="29">
        <v>93</v>
      </c>
      <c r="H121" s="29">
        <v>264</v>
      </c>
      <c r="I121" s="32">
        <v>2933.3333333333335</v>
      </c>
    </row>
    <row r="122" spans="1:9">
      <c r="A122" s="28" t="s">
        <v>400</v>
      </c>
      <c r="B122" s="6">
        <v>1832</v>
      </c>
      <c r="C122" s="33">
        <v>1015.5350986867938</v>
      </c>
      <c r="D122" s="32" t="s">
        <v>298</v>
      </c>
      <c r="E122" s="33" t="s">
        <v>299</v>
      </c>
      <c r="F122" s="33">
        <v>349.7659574468085</v>
      </c>
      <c r="G122" s="33">
        <v>801.17348255319166</v>
      </c>
      <c r="H122" s="32">
        <v>1150.9394400000001</v>
      </c>
      <c r="I122" s="33">
        <v>11283.720000000001</v>
      </c>
    </row>
    <row r="123" spans="1:9">
      <c r="A123" s="8" t="s">
        <v>401</v>
      </c>
      <c r="B123" s="6">
        <v>1772</v>
      </c>
      <c r="C123" s="36">
        <v>320.66326530612247</v>
      </c>
      <c r="H123" s="36">
        <v>314.25</v>
      </c>
      <c r="I123" s="34">
        <v>3562.9251700680275</v>
      </c>
    </row>
    <row r="124" spans="1:9">
      <c r="A124" s="28" t="s">
        <v>331</v>
      </c>
      <c r="B124" s="6">
        <v>1730</v>
      </c>
      <c r="C124" s="29">
        <v>241.5</v>
      </c>
      <c r="D124" s="13" t="s">
        <v>206</v>
      </c>
      <c r="E124" s="30" t="s">
        <v>207</v>
      </c>
      <c r="F124" s="31">
        <v>24</v>
      </c>
      <c r="G124" s="29">
        <v>217.5</v>
      </c>
      <c r="H124" s="29">
        <v>241.5</v>
      </c>
      <c r="I124" s="32">
        <v>2683.3333333333335</v>
      </c>
    </row>
    <row r="125" spans="1:9">
      <c r="A125" s="28" t="s">
        <v>402</v>
      </c>
      <c r="B125" s="6">
        <v>1730</v>
      </c>
      <c r="C125" s="29">
        <v>172.5</v>
      </c>
      <c r="D125" s="13" t="s">
        <v>213</v>
      </c>
      <c r="E125" s="30" t="s">
        <v>203</v>
      </c>
      <c r="F125" s="31">
        <v>132</v>
      </c>
      <c r="G125" s="29">
        <v>40.5</v>
      </c>
      <c r="H125" s="29">
        <v>172.5</v>
      </c>
      <c r="I125" s="32">
        <v>1916.6666666666667</v>
      </c>
    </row>
    <row r="126" spans="1:9">
      <c r="A126" s="16" t="s">
        <v>403</v>
      </c>
      <c r="B126" s="6">
        <v>1751</v>
      </c>
      <c r="C126" s="34">
        <v>236</v>
      </c>
      <c r="D126" s="35" t="s">
        <v>200</v>
      </c>
      <c r="E126" s="35" t="s">
        <v>196</v>
      </c>
      <c r="F126" s="33">
        <v>14.399999999999999</v>
      </c>
      <c r="G126" s="33">
        <v>221.6</v>
      </c>
      <c r="H126" s="34">
        <v>236</v>
      </c>
      <c r="I126" s="32">
        <v>2622.2222222222222</v>
      </c>
    </row>
    <row r="127" spans="1:9">
      <c r="A127" s="28" t="s">
        <v>404</v>
      </c>
      <c r="B127" s="6">
        <v>1789</v>
      </c>
      <c r="C127" s="33">
        <v>893.02325581395348</v>
      </c>
      <c r="D127" s="32" t="s">
        <v>214</v>
      </c>
      <c r="E127" s="33" t="s">
        <v>243</v>
      </c>
      <c r="F127" s="33">
        <v>385.2</v>
      </c>
      <c r="G127" s="33">
        <v>0</v>
      </c>
      <c r="H127" s="32">
        <v>384</v>
      </c>
      <c r="I127" s="33">
        <v>10000</v>
      </c>
    </row>
    <row r="128" spans="1:9">
      <c r="A128" s="28" t="s">
        <v>405</v>
      </c>
      <c r="B128" s="6">
        <v>1819</v>
      </c>
      <c r="C128" s="33">
        <v>1246.3164000000002</v>
      </c>
      <c r="D128" s="13" t="s">
        <v>214</v>
      </c>
      <c r="E128" s="10" t="s">
        <v>243</v>
      </c>
      <c r="F128" s="33">
        <v>918.67021276595756</v>
      </c>
      <c r="G128" s="33">
        <v>265.33036723404257</v>
      </c>
      <c r="H128" s="32">
        <v>1184.0005800000001</v>
      </c>
      <c r="I128" s="33">
        <v>13847.960000000001</v>
      </c>
    </row>
    <row r="129" spans="1:9">
      <c r="A129" s="28" t="s">
        <v>405</v>
      </c>
      <c r="B129" s="6">
        <v>1832</v>
      </c>
      <c r="C129" s="33">
        <v>1339.3635939304691</v>
      </c>
      <c r="D129" s="32" t="s">
        <v>297</v>
      </c>
      <c r="E129" s="33" t="s">
        <v>243</v>
      </c>
      <c r="F129" s="33">
        <v>995.76595744680833</v>
      </c>
      <c r="G129" s="33">
        <v>522.17900255319194</v>
      </c>
      <c r="H129" s="32">
        <v>1517.9449600000003</v>
      </c>
      <c r="I129" s="33">
        <v>14881.813333333335</v>
      </c>
    </row>
    <row r="130" spans="1:9">
      <c r="A130" s="8" t="s">
        <v>406</v>
      </c>
      <c r="B130" s="6">
        <v>1803</v>
      </c>
      <c r="C130" s="33">
        <v>614.25351002005721</v>
      </c>
      <c r="D130" s="37" t="s">
        <v>272</v>
      </c>
      <c r="E130" s="10" t="s">
        <v>273</v>
      </c>
      <c r="F130" s="33">
        <v>350.00000000000006</v>
      </c>
      <c r="G130" s="33">
        <v>8.3124999999999432</v>
      </c>
      <c r="H130" s="32">
        <v>358.3125</v>
      </c>
      <c r="I130" s="34">
        <v>6825.0000000000018</v>
      </c>
    </row>
    <row r="131" spans="1:9">
      <c r="A131" s="28" t="s">
        <v>311</v>
      </c>
      <c r="B131" s="6">
        <v>1730</v>
      </c>
      <c r="C131" s="29">
        <v>144</v>
      </c>
      <c r="D131" s="13" t="s">
        <v>217</v>
      </c>
      <c r="E131" s="30" t="s">
        <v>218</v>
      </c>
      <c r="F131" s="31">
        <v>144</v>
      </c>
      <c r="G131" s="29">
        <v>0</v>
      </c>
      <c r="H131" s="29">
        <v>144</v>
      </c>
      <c r="I131" s="33">
        <v>1600</v>
      </c>
    </row>
    <row r="132" spans="1:9">
      <c r="A132" s="28" t="s">
        <v>418</v>
      </c>
      <c r="B132" s="6">
        <v>1730</v>
      </c>
      <c r="C132" s="29">
        <v>245.25</v>
      </c>
      <c r="D132" s="13" t="s">
        <v>204</v>
      </c>
      <c r="E132" s="30" t="s">
        <v>205</v>
      </c>
      <c r="F132" s="31">
        <v>0</v>
      </c>
      <c r="G132" s="29">
        <v>245.25</v>
      </c>
      <c r="H132" s="29">
        <v>245.25</v>
      </c>
      <c r="I132" s="32">
        <v>2725</v>
      </c>
    </row>
    <row r="133" spans="1:9">
      <c r="A133" s="28" t="s">
        <v>409</v>
      </c>
      <c r="B133" s="6">
        <v>1730</v>
      </c>
      <c r="C133" s="29">
        <v>249</v>
      </c>
      <c r="D133" s="13" t="s">
        <v>200</v>
      </c>
      <c r="E133" s="30" t="s">
        <v>196</v>
      </c>
      <c r="F133" s="31">
        <v>48</v>
      </c>
      <c r="G133" s="29">
        <v>201</v>
      </c>
      <c r="H133" s="29">
        <v>249</v>
      </c>
      <c r="I133" s="32">
        <v>2766.6666666666665</v>
      </c>
    </row>
    <row r="134" spans="1:9">
      <c r="A134" s="16" t="s">
        <v>408</v>
      </c>
      <c r="B134" s="6">
        <v>1751</v>
      </c>
      <c r="C134" s="34">
        <v>237</v>
      </c>
      <c r="D134" s="35" t="s">
        <v>220</v>
      </c>
      <c r="E134" s="35" t="s">
        <v>196</v>
      </c>
      <c r="F134" s="33">
        <v>31.200000000000003</v>
      </c>
      <c r="G134" s="33">
        <v>205.8</v>
      </c>
      <c r="H134" s="34">
        <v>237</v>
      </c>
      <c r="I134" s="32">
        <v>2633.3333333333335</v>
      </c>
    </row>
    <row r="135" spans="1:9">
      <c r="A135" s="28" t="s">
        <v>411</v>
      </c>
      <c r="B135" s="6">
        <v>1819</v>
      </c>
      <c r="C135" s="33">
        <v>1325.9568000000004</v>
      </c>
      <c r="D135" s="13" t="s">
        <v>282</v>
      </c>
      <c r="E135" s="10" t="s">
        <v>243</v>
      </c>
      <c r="F135" s="33">
        <v>994.46808510638289</v>
      </c>
      <c r="G135" s="33">
        <v>265.19087489361732</v>
      </c>
      <c r="H135" s="32">
        <v>1259.6589600000002</v>
      </c>
      <c r="I135" s="33">
        <v>14732.853333333336</v>
      </c>
    </row>
    <row r="136" spans="1:9">
      <c r="A136" s="28" t="s">
        <v>411</v>
      </c>
      <c r="B136" s="6">
        <v>1832</v>
      </c>
      <c r="C136" s="33">
        <v>1586.5840666423728</v>
      </c>
      <c r="D136" s="32" t="s">
        <v>292</v>
      </c>
      <c r="E136" s="33" t="s">
        <v>294</v>
      </c>
      <c r="F136" s="33">
        <v>746.55319148936155</v>
      </c>
      <c r="G136" s="33">
        <v>1051.5748885106386</v>
      </c>
      <c r="H136" s="32">
        <v>1798.1280800000002</v>
      </c>
      <c r="I136" s="33">
        <v>17628.706666666669</v>
      </c>
    </row>
    <row r="137" spans="1:9">
      <c r="A137" s="6" t="s">
        <v>410</v>
      </c>
      <c r="B137" s="6">
        <v>1803</v>
      </c>
      <c r="C137" s="33">
        <v>717.1540980234173</v>
      </c>
      <c r="D137" s="10" t="s">
        <v>268</v>
      </c>
      <c r="E137" s="10" t="s">
        <v>243</v>
      </c>
      <c r="F137" s="33">
        <v>378.87500000000006</v>
      </c>
      <c r="G137" s="33">
        <v>39.462499999999977</v>
      </c>
      <c r="H137" s="32">
        <v>418.33750000000003</v>
      </c>
      <c r="I137" s="33">
        <v>7968.3333333333339</v>
      </c>
    </row>
    <row r="138" spans="1:9">
      <c r="A138" s="16" t="s">
        <v>412</v>
      </c>
      <c r="B138" s="6">
        <v>1751</v>
      </c>
      <c r="C138" s="34">
        <v>249</v>
      </c>
      <c r="D138" s="35" t="s">
        <v>220</v>
      </c>
      <c r="E138" s="35" t="s">
        <v>233</v>
      </c>
      <c r="F138" s="33">
        <v>108</v>
      </c>
      <c r="G138" s="33">
        <v>141</v>
      </c>
      <c r="H138" s="34">
        <v>249</v>
      </c>
      <c r="I138" s="32">
        <v>2766.6666666666665</v>
      </c>
    </row>
    <row r="139" spans="1:9">
      <c r="A139" s="16" t="s">
        <v>413</v>
      </c>
      <c r="B139" s="6">
        <v>1730</v>
      </c>
      <c r="C139" s="29">
        <v>348</v>
      </c>
      <c r="D139" s="13" t="s">
        <v>195</v>
      </c>
      <c r="E139" s="30" t="s">
        <v>196</v>
      </c>
      <c r="F139" s="31">
        <v>36</v>
      </c>
      <c r="G139" s="29">
        <v>312</v>
      </c>
      <c r="H139" s="29">
        <v>348</v>
      </c>
      <c r="I139" s="32">
        <v>3866.6666666666665</v>
      </c>
    </row>
    <row r="140" spans="1:9">
      <c r="A140" s="16" t="s">
        <v>413</v>
      </c>
      <c r="B140" s="6">
        <v>1751</v>
      </c>
      <c r="C140" s="34">
        <v>315</v>
      </c>
      <c r="D140" s="35" t="s">
        <v>230</v>
      </c>
      <c r="E140" s="35" t="s">
        <v>196</v>
      </c>
      <c r="F140" s="33">
        <v>34.44</v>
      </c>
      <c r="G140" s="33">
        <v>280.56</v>
      </c>
      <c r="H140" s="34">
        <v>315</v>
      </c>
      <c r="I140" s="32">
        <v>3500</v>
      </c>
    </row>
    <row r="141" spans="1:9">
      <c r="A141" s="8" t="s">
        <v>415</v>
      </c>
      <c r="B141" s="6">
        <v>1789</v>
      </c>
      <c r="C141" s="33">
        <v>2058.7162790697676</v>
      </c>
      <c r="D141" s="32" t="s">
        <v>248</v>
      </c>
      <c r="E141" s="33" t="s">
        <v>243</v>
      </c>
      <c r="F141" s="33">
        <v>449.4</v>
      </c>
      <c r="G141" s="33">
        <v>435.84800000000007</v>
      </c>
      <c r="H141" s="32">
        <v>885.24800000000005</v>
      </c>
      <c r="I141" s="33">
        <v>23053.333333333332</v>
      </c>
    </row>
    <row r="142" spans="1:9">
      <c r="A142" s="8" t="s">
        <v>415</v>
      </c>
      <c r="B142" s="6">
        <v>1803</v>
      </c>
      <c r="C142" s="33">
        <v>819.45468259818631</v>
      </c>
      <c r="D142" s="37" t="s">
        <v>265</v>
      </c>
      <c r="E142" s="10" t="s">
        <v>243</v>
      </c>
      <c r="F142" s="33">
        <v>113.75</v>
      </c>
      <c r="G142" s="33">
        <v>364.26250000000005</v>
      </c>
      <c r="H142" s="32">
        <v>478.01250000000005</v>
      </c>
      <c r="I142" s="34">
        <v>9105</v>
      </c>
    </row>
    <row r="143" spans="1:9">
      <c r="A143" s="8" t="s">
        <v>415</v>
      </c>
      <c r="B143" s="6">
        <v>1819</v>
      </c>
      <c r="C143" s="33">
        <v>820.34400000000005</v>
      </c>
      <c r="D143" s="13" t="s">
        <v>288</v>
      </c>
      <c r="E143" s="10" t="s">
        <v>279</v>
      </c>
      <c r="F143" s="33">
        <v>166.75531914893617</v>
      </c>
      <c r="G143" s="33">
        <v>612.57148085106382</v>
      </c>
      <c r="H143" s="32">
        <v>779.32680000000005</v>
      </c>
      <c r="I143" s="33">
        <v>9114.9333333333343</v>
      </c>
    </row>
    <row r="144" spans="1:9">
      <c r="A144" s="16" t="s">
        <v>414</v>
      </c>
      <c r="B144" s="6">
        <v>1730</v>
      </c>
      <c r="C144" s="29">
        <v>456.75</v>
      </c>
      <c r="D144" s="13" t="s">
        <v>195</v>
      </c>
      <c r="E144" s="30" t="s">
        <v>196</v>
      </c>
      <c r="F144" s="31">
        <v>120</v>
      </c>
      <c r="G144" s="29">
        <v>336.75</v>
      </c>
      <c r="H144" s="29">
        <v>456.75</v>
      </c>
      <c r="I144" s="32">
        <v>5075</v>
      </c>
    </row>
    <row r="145" spans="1:9">
      <c r="A145" s="16" t="s">
        <v>414</v>
      </c>
      <c r="B145" s="6">
        <v>1751</v>
      </c>
      <c r="C145" s="34">
        <v>334</v>
      </c>
      <c r="D145" s="35" t="s">
        <v>230</v>
      </c>
      <c r="E145" s="35" t="s">
        <v>199</v>
      </c>
      <c r="F145" s="33">
        <v>0</v>
      </c>
      <c r="G145" s="33">
        <v>334</v>
      </c>
      <c r="H145" s="34">
        <v>334</v>
      </c>
      <c r="I145" s="32">
        <v>3711.1111111111113</v>
      </c>
    </row>
    <row r="146" spans="1:9">
      <c r="A146" s="16" t="s">
        <v>68</v>
      </c>
      <c r="B146" s="6">
        <v>1751</v>
      </c>
      <c r="C146" s="34">
        <v>522</v>
      </c>
      <c r="D146" s="35" t="s">
        <v>217</v>
      </c>
      <c r="E146" s="35" t="s">
        <v>215</v>
      </c>
      <c r="F146" s="33">
        <v>336</v>
      </c>
      <c r="G146" s="33">
        <v>186</v>
      </c>
      <c r="H146" s="34">
        <v>522</v>
      </c>
      <c r="I146" s="32">
        <v>5800</v>
      </c>
    </row>
    <row r="147" spans="1:9">
      <c r="A147" s="8" t="s">
        <v>417</v>
      </c>
      <c r="B147" s="6">
        <v>1772</v>
      </c>
      <c r="C147" s="36">
        <v>1147.1938775510205</v>
      </c>
      <c r="D147" s="35" t="s">
        <v>217</v>
      </c>
      <c r="E147" s="35" t="s">
        <v>215</v>
      </c>
      <c r="H147" s="36">
        <v>1124.25</v>
      </c>
      <c r="I147" s="34">
        <v>12746.598639455782</v>
      </c>
    </row>
    <row r="148" spans="1:9">
      <c r="A148" s="16" t="s">
        <v>416</v>
      </c>
      <c r="B148" s="6">
        <v>1751</v>
      </c>
      <c r="C148" s="34">
        <v>158</v>
      </c>
      <c r="D148" s="35" t="s">
        <v>230</v>
      </c>
      <c r="E148" s="35" t="s">
        <v>199</v>
      </c>
      <c r="F148" s="33">
        <v>0</v>
      </c>
      <c r="G148" s="33">
        <v>158</v>
      </c>
      <c r="H148" s="34">
        <v>158</v>
      </c>
      <c r="I148" s="32">
        <v>1755.5555555555557</v>
      </c>
    </row>
  </sheetData>
  <sortState ref="A3:I148">
    <sortCondition ref="A3:A148"/>
    <sortCondition ref="B3:B148"/>
  </sortState>
  <mergeCells count="1">
    <mergeCell ref="F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2"/>
  <sheetViews>
    <sheetView tabSelected="1" workbookViewId="0">
      <pane ySplit="2" topLeftCell="A96" activePane="bottomLeft" state="frozen"/>
      <selection pane="bottomLeft" activeCell="B119" sqref="B119"/>
    </sheetView>
  </sheetViews>
  <sheetFormatPr baseColWidth="10" defaultRowHeight="12.75"/>
  <cols>
    <col min="1" max="1" width="4.42578125" style="42" customWidth="1"/>
    <col min="2" max="2" width="56.7109375" style="40" customWidth="1"/>
    <col min="3" max="3" width="8.42578125" style="42" customWidth="1"/>
    <col min="4" max="4" width="10.140625" style="60" customWidth="1"/>
    <col min="5" max="5" width="31.28515625" style="42" customWidth="1"/>
    <col min="6" max="6" width="27.7109375" style="42" customWidth="1"/>
    <col min="7" max="7" width="9" style="40" customWidth="1"/>
    <col min="8" max="8" width="9.5703125" style="40" customWidth="1"/>
    <col min="9" max="9" width="9.28515625" style="40" customWidth="1"/>
    <col min="10" max="10" width="10.140625" style="40" customWidth="1"/>
    <col min="11" max="16384" width="11.42578125" style="41"/>
  </cols>
  <sheetData>
    <row r="1" spans="1:10" ht="43.5" customHeight="1">
      <c r="A1" s="84" t="s">
        <v>450</v>
      </c>
      <c r="B1" s="56" t="s">
        <v>452</v>
      </c>
      <c r="C1" s="83" t="s">
        <v>451</v>
      </c>
      <c r="D1" s="85" t="s">
        <v>501</v>
      </c>
      <c r="E1" s="86" t="s">
        <v>446</v>
      </c>
      <c r="F1" s="86" t="s">
        <v>447</v>
      </c>
      <c r="G1" s="83" t="s">
        <v>502</v>
      </c>
      <c r="H1" s="83"/>
      <c r="I1" s="83"/>
      <c r="J1" s="83" t="s">
        <v>500</v>
      </c>
    </row>
    <row r="2" spans="1:10" ht="47.25" customHeight="1">
      <c r="A2" s="84"/>
      <c r="B2" s="81" t="s">
        <v>509</v>
      </c>
      <c r="C2" s="83"/>
      <c r="D2" s="85"/>
      <c r="E2" s="86"/>
      <c r="F2" s="86"/>
      <c r="G2" s="57" t="s">
        <v>449</v>
      </c>
      <c r="H2" s="57" t="s">
        <v>503</v>
      </c>
      <c r="I2" s="80" t="s">
        <v>504</v>
      </c>
      <c r="J2" s="83"/>
    </row>
    <row r="3" spans="1:10" ht="20.25" customHeight="1">
      <c r="A3" s="42">
        <v>1</v>
      </c>
      <c r="B3" s="43" t="s">
        <v>365</v>
      </c>
      <c r="C3" s="42">
        <v>1803</v>
      </c>
      <c r="D3" s="58">
        <v>3625.6707181183892</v>
      </c>
      <c r="E3" s="45" t="s">
        <v>431</v>
      </c>
      <c r="F3" s="42" t="s">
        <v>481</v>
      </c>
      <c r="G3" s="44">
        <v>1781.15</v>
      </c>
      <c r="H3" s="44">
        <v>333.8125</v>
      </c>
      <c r="I3" s="46">
        <v>2114.9625000000001</v>
      </c>
      <c r="J3" s="47">
        <v>40285</v>
      </c>
    </row>
    <row r="4" spans="1:10">
      <c r="A4" s="42">
        <v>2</v>
      </c>
      <c r="B4" s="43" t="s">
        <v>390</v>
      </c>
      <c r="C4" s="42">
        <v>1789</v>
      </c>
      <c r="D4" s="58">
        <v>3243.1627906976742</v>
      </c>
      <c r="E4" s="46" t="s">
        <v>214</v>
      </c>
      <c r="F4" s="44" t="s">
        <v>243</v>
      </c>
      <c r="G4" s="44">
        <v>1214.4713999999999</v>
      </c>
      <c r="H4" s="44">
        <v>180.08860000000004</v>
      </c>
      <c r="I4" s="46">
        <v>1394.56</v>
      </c>
      <c r="J4" s="44">
        <v>36316.666666666664</v>
      </c>
    </row>
    <row r="5" spans="1:10">
      <c r="A5" s="42">
        <v>3</v>
      </c>
      <c r="B5" s="48" t="s">
        <v>314</v>
      </c>
      <c r="C5" s="42">
        <v>1789</v>
      </c>
      <c r="D5" s="58">
        <v>3050.5674418604654</v>
      </c>
      <c r="E5" s="46" t="s">
        <v>460</v>
      </c>
      <c r="F5" s="42" t="s">
        <v>212</v>
      </c>
      <c r="G5" s="44">
        <v>649.44720000000007</v>
      </c>
      <c r="H5" s="44">
        <v>662.29680000000008</v>
      </c>
      <c r="I5" s="46">
        <v>1311.7440000000001</v>
      </c>
      <c r="J5" s="44">
        <v>34160</v>
      </c>
    </row>
    <row r="6" spans="1:10">
      <c r="A6" s="42">
        <v>4</v>
      </c>
      <c r="B6" s="40" t="s">
        <v>457</v>
      </c>
      <c r="C6" s="42">
        <v>1803</v>
      </c>
      <c r="D6" s="58">
        <v>2553.0145886547921</v>
      </c>
      <c r="E6" s="42" t="s">
        <v>461</v>
      </c>
      <c r="F6" s="42" t="s">
        <v>482</v>
      </c>
      <c r="G6" s="44">
        <v>1418.0250000000001</v>
      </c>
      <c r="H6" s="44">
        <v>71.224999999999909</v>
      </c>
      <c r="I6" s="46">
        <v>1489.25</v>
      </c>
      <c r="J6" s="44">
        <v>28366.666666666664</v>
      </c>
    </row>
    <row r="7" spans="1:10">
      <c r="A7" s="42">
        <v>5</v>
      </c>
      <c r="B7" s="48" t="s">
        <v>367</v>
      </c>
      <c r="C7" s="42">
        <v>1819</v>
      </c>
      <c r="D7" s="58">
        <v>2526.7872000000002</v>
      </c>
      <c r="E7" s="49" t="s">
        <v>462</v>
      </c>
      <c r="F7" s="42" t="s">
        <v>483</v>
      </c>
      <c r="G7" s="44">
        <v>1741.8351063829789</v>
      </c>
      <c r="H7" s="44">
        <v>658.61273361702138</v>
      </c>
      <c r="I7" s="46">
        <v>2400.4478400000003</v>
      </c>
      <c r="J7" s="44">
        <v>28075.41333333333</v>
      </c>
    </row>
    <row r="8" spans="1:10">
      <c r="A8" s="42">
        <v>6</v>
      </c>
      <c r="B8" s="48" t="s">
        <v>388</v>
      </c>
      <c r="C8" s="42">
        <v>1789</v>
      </c>
      <c r="D8" s="58">
        <v>2265.0046511627911</v>
      </c>
      <c r="E8" s="46" t="s">
        <v>463</v>
      </c>
      <c r="F8" s="44" t="s">
        <v>484</v>
      </c>
      <c r="G8" s="44">
        <v>798.39119999999991</v>
      </c>
      <c r="H8" s="44">
        <v>175.5608000000002</v>
      </c>
      <c r="I8" s="46">
        <v>973.95200000000011</v>
      </c>
      <c r="J8" s="44">
        <v>25363.333333333332</v>
      </c>
    </row>
    <row r="9" spans="1:10">
      <c r="A9" s="42">
        <v>7</v>
      </c>
      <c r="B9" s="43" t="s">
        <v>415</v>
      </c>
      <c r="C9" s="42">
        <v>1789</v>
      </c>
      <c r="D9" s="58">
        <v>2058.7162790697676</v>
      </c>
      <c r="E9" s="46" t="s">
        <v>464</v>
      </c>
      <c r="F9" s="44" t="s">
        <v>243</v>
      </c>
      <c r="G9" s="44">
        <v>449.4</v>
      </c>
      <c r="H9" s="44">
        <v>435.84800000000007</v>
      </c>
      <c r="I9" s="46">
        <v>885.24800000000005</v>
      </c>
      <c r="J9" s="44">
        <v>23053.333333333332</v>
      </c>
    </row>
    <row r="10" spans="1:10">
      <c r="A10" s="42">
        <v>8</v>
      </c>
      <c r="B10" s="40" t="s">
        <v>369</v>
      </c>
      <c r="C10" s="42">
        <v>1819</v>
      </c>
      <c r="D10" s="58">
        <v>2037.2940000000003</v>
      </c>
      <c r="E10" s="49" t="s">
        <v>462</v>
      </c>
      <c r="F10" s="42" t="s">
        <v>421</v>
      </c>
      <c r="G10" s="44">
        <v>1379.5212765957444</v>
      </c>
      <c r="H10" s="44">
        <v>555.9080234042558</v>
      </c>
      <c r="I10" s="46">
        <v>1935.4293000000002</v>
      </c>
      <c r="J10" s="44">
        <v>22636.600000000002</v>
      </c>
    </row>
    <row r="11" spans="1:10">
      <c r="A11" s="42">
        <v>9</v>
      </c>
      <c r="B11" s="48" t="s">
        <v>392</v>
      </c>
      <c r="C11" s="42">
        <v>1819</v>
      </c>
      <c r="D11" s="58">
        <v>1980.1572000000001</v>
      </c>
      <c r="E11" s="49" t="s">
        <v>465</v>
      </c>
      <c r="F11" s="42" t="s">
        <v>485</v>
      </c>
      <c r="G11" s="44">
        <v>439.62765957446805</v>
      </c>
      <c r="H11" s="44">
        <v>1441.5216804255319</v>
      </c>
      <c r="I11" s="46">
        <v>1881.1493399999999</v>
      </c>
      <c r="J11" s="44">
        <v>22001.746666666666</v>
      </c>
    </row>
    <row r="12" spans="1:10">
      <c r="A12" s="42">
        <v>10</v>
      </c>
      <c r="B12" s="43" t="s">
        <v>368</v>
      </c>
      <c r="C12" s="42">
        <v>1803</v>
      </c>
      <c r="D12" s="58">
        <v>1969.8112560643203</v>
      </c>
      <c r="E12" s="45" t="s">
        <v>466</v>
      </c>
      <c r="F12" s="42" t="s">
        <v>422</v>
      </c>
      <c r="G12" s="44">
        <v>186.90000000000003</v>
      </c>
      <c r="H12" s="44">
        <v>962.14999999999986</v>
      </c>
      <c r="I12" s="46">
        <v>1149.05</v>
      </c>
      <c r="J12" s="47">
        <v>21886.666666666664</v>
      </c>
    </row>
    <row r="13" spans="1:10">
      <c r="A13" s="42">
        <v>11</v>
      </c>
      <c r="B13" s="48" t="s">
        <v>381</v>
      </c>
      <c r="C13" s="42">
        <v>1832</v>
      </c>
      <c r="D13" s="58">
        <v>1712.3489036320307</v>
      </c>
      <c r="E13" s="46" t="s">
        <v>467</v>
      </c>
      <c r="F13" s="44" t="s">
        <v>486</v>
      </c>
      <c r="G13" s="44">
        <v>1166.3085106382978</v>
      </c>
      <c r="H13" s="44">
        <v>774.35300936170233</v>
      </c>
      <c r="I13" s="46">
        <v>1940.6615200000001</v>
      </c>
      <c r="J13" s="44">
        <v>19026.093333333334</v>
      </c>
    </row>
    <row r="14" spans="1:10">
      <c r="A14" s="42">
        <v>12</v>
      </c>
      <c r="B14" s="48" t="s">
        <v>411</v>
      </c>
      <c r="C14" s="42">
        <v>1832</v>
      </c>
      <c r="D14" s="58">
        <v>1586.5840666423728</v>
      </c>
      <c r="E14" s="46" t="s">
        <v>468</v>
      </c>
      <c r="F14" s="44" t="s">
        <v>487</v>
      </c>
      <c r="G14" s="44">
        <v>746.55319148936155</v>
      </c>
      <c r="H14" s="44">
        <v>1051.5748885106386</v>
      </c>
      <c r="I14" s="46">
        <v>1798.1280800000002</v>
      </c>
      <c r="J14" s="44">
        <v>17628.706666666669</v>
      </c>
    </row>
    <row r="15" spans="1:10">
      <c r="A15" s="42">
        <v>13</v>
      </c>
      <c r="B15" s="48" t="s">
        <v>116</v>
      </c>
      <c r="C15" s="42">
        <v>1832</v>
      </c>
      <c r="D15" s="58">
        <v>1533.4372510109563</v>
      </c>
      <c r="E15" s="46" t="s">
        <v>436</v>
      </c>
      <c r="F15" s="44" t="s">
        <v>423</v>
      </c>
      <c r="G15" s="44">
        <v>1455.8510638297871</v>
      </c>
      <c r="H15" s="44">
        <v>282.04397617021277</v>
      </c>
      <c r="I15" s="46">
        <v>1737.8950399999999</v>
      </c>
      <c r="J15" s="44">
        <v>17038.186666666668</v>
      </c>
    </row>
    <row r="16" spans="1:10">
      <c r="A16" s="42">
        <v>14</v>
      </c>
      <c r="B16" s="43" t="s">
        <v>366</v>
      </c>
      <c r="C16" s="42">
        <v>1772</v>
      </c>
      <c r="D16" s="59">
        <v>1532.9081632653063</v>
      </c>
      <c r="E16" s="50" t="s">
        <v>217</v>
      </c>
      <c r="F16" s="50" t="s">
        <v>226</v>
      </c>
      <c r="G16" s="44">
        <v>1119</v>
      </c>
      <c r="H16" s="42">
        <v>386</v>
      </c>
      <c r="I16" s="51">
        <v>1502.25</v>
      </c>
      <c r="J16" s="47">
        <v>17032.31292517007</v>
      </c>
    </row>
    <row r="17" spans="1:10">
      <c r="A17" s="42">
        <v>15</v>
      </c>
      <c r="B17" s="48" t="s">
        <v>510</v>
      </c>
      <c r="C17" s="42">
        <v>1832</v>
      </c>
      <c r="D17" s="58">
        <v>1517.9560464576609</v>
      </c>
      <c r="E17" s="49" t="s">
        <v>469</v>
      </c>
      <c r="F17" s="44" t="s">
        <v>199</v>
      </c>
      <c r="G17" s="44">
        <v>0</v>
      </c>
      <c r="H17" s="44">
        <v>1720.34968</v>
      </c>
      <c r="I17" s="46">
        <v>1720.34968</v>
      </c>
      <c r="J17" s="44">
        <v>16866.173333333332</v>
      </c>
    </row>
    <row r="18" spans="1:10">
      <c r="A18" s="42">
        <v>16</v>
      </c>
      <c r="B18" s="43" t="s">
        <v>391</v>
      </c>
      <c r="C18" s="42">
        <v>1803</v>
      </c>
      <c r="D18" s="58">
        <v>1426.5081514751512</v>
      </c>
      <c r="E18" s="45" t="s">
        <v>470</v>
      </c>
      <c r="F18" s="42" t="s">
        <v>481</v>
      </c>
      <c r="G18" s="44">
        <v>582.57499999999993</v>
      </c>
      <c r="H18" s="44">
        <v>249.55000000000007</v>
      </c>
      <c r="I18" s="46">
        <v>832.125</v>
      </c>
      <c r="J18" s="47">
        <v>15850</v>
      </c>
    </row>
    <row r="19" spans="1:10">
      <c r="A19" s="42">
        <v>17</v>
      </c>
      <c r="B19" s="48" t="s">
        <v>405</v>
      </c>
      <c r="C19" s="42">
        <v>1832</v>
      </c>
      <c r="D19" s="58">
        <v>1339.3635939304691</v>
      </c>
      <c r="E19" s="46" t="s">
        <v>437</v>
      </c>
      <c r="F19" s="44" t="s">
        <v>243</v>
      </c>
      <c r="G19" s="44">
        <v>995.76595744680833</v>
      </c>
      <c r="H19" s="44">
        <v>522.17900255319194</v>
      </c>
      <c r="I19" s="46">
        <v>1517.9449600000003</v>
      </c>
      <c r="J19" s="44">
        <v>14881.813333333335</v>
      </c>
    </row>
    <row r="20" spans="1:10">
      <c r="A20" s="42">
        <v>18</v>
      </c>
      <c r="B20" s="48" t="s">
        <v>336</v>
      </c>
      <c r="C20" s="42">
        <v>1819</v>
      </c>
      <c r="D20" s="58">
        <v>1311.912</v>
      </c>
      <c r="E20" s="49" t="s">
        <v>471</v>
      </c>
      <c r="F20" s="42" t="s">
        <v>419</v>
      </c>
      <c r="G20" s="44">
        <v>1118.7765957446807</v>
      </c>
      <c r="H20" s="44">
        <v>127.53980425531927</v>
      </c>
      <c r="I20" s="46">
        <v>1246.3163999999999</v>
      </c>
      <c r="J20" s="44">
        <v>14576.8</v>
      </c>
    </row>
    <row r="21" spans="1:10">
      <c r="A21" s="42">
        <v>19</v>
      </c>
      <c r="B21" s="48" t="s">
        <v>242</v>
      </c>
      <c r="C21" s="42">
        <v>1789</v>
      </c>
      <c r="D21" s="58">
        <v>1165.246511627907</v>
      </c>
      <c r="E21" s="46" t="s">
        <v>472</v>
      </c>
      <c r="F21" s="44" t="s">
        <v>243</v>
      </c>
      <c r="G21" s="44">
        <v>417.17159999999996</v>
      </c>
      <c r="H21" s="44">
        <v>83.884400000000085</v>
      </c>
      <c r="I21" s="46">
        <v>501.05600000000004</v>
      </c>
      <c r="J21" s="44">
        <v>13048.333333333334</v>
      </c>
    </row>
    <row r="22" spans="1:10">
      <c r="A22" s="42">
        <v>20</v>
      </c>
      <c r="B22" s="43" t="s">
        <v>448</v>
      </c>
      <c r="C22" s="42">
        <v>1772</v>
      </c>
      <c r="D22" s="59">
        <v>1147.1938775510205</v>
      </c>
      <c r="E22" s="50" t="s">
        <v>217</v>
      </c>
      <c r="F22" s="50" t="s">
        <v>215</v>
      </c>
      <c r="I22" s="51">
        <v>1124.25</v>
      </c>
      <c r="J22" s="47">
        <v>12746.598639455782</v>
      </c>
    </row>
    <row r="23" spans="1:10">
      <c r="A23" s="42">
        <v>21</v>
      </c>
      <c r="B23" s="43" t="s">
        <v>376</v>
      </c>
      <c r="C23" s="42">
        <v>1803</v>
      </c>
      <c r="D23" s="58">
        <v>1053.7560214629798</v>
      </c>
      <c r="E23" s="45" t="s">
        <v>473</v>
      </c>
      <c r="F23" s="42" t="s">
        <v>486</v>
      </c>
      <c r="G23" s="44">
        <v>425.07500000000005</v>
      </c>
      <c r="H23" s="44">
        <v>189.61249999999995</v>
      </c>
      <c r="I23" s="46">
        <v>614.6875</v>
      </c>
      <c r="J23" s="47">
        <v>11708.333333333332</v>
      </c>
    </row>
    <row r="24" spans="1:10">
      <c r="A24" s="42">
        <v>22</v>
      </c>
      <c r="B24" s="48" t="s">
        <v>400</v>
      </c>
      <c r="C24" s="42">
        <v>1832</v>
      </c>
      <c r="D24" s="58">
        <v>1015.5350986867938</v>
      </c>
      <c r="E24" s="46" t="s">
        <v>474</v>
      </c>
      <c r="F24" s="44" t="s">
        <v>428</v>
      </c>
      <c r="G24" s="44">
        <v>349.7659574468085</v>
      </c>
      <c r="H24" s="44">
        <v>801.17348255319166</v>
      </c>
      <c r="I24" s="46">
        <v>1150.9394400000001</v>
      </c>
      <c r="J24" s="44">
        <v>11283.720000000001</v>
      </c>
    </row>
    <row r="25" spans="1:10">
      <c r="A25" s="42">
        <v>23</v>
      </c>
      <c r="B25" s="48" t="s">
        <v>511</v>
      </c>
      <c r="C25" s="42">
        <v>1819</v>
      </c>
      <c r="D25" s="58">
        <v>994.78680000000008</v>
      </c>
      <c r="E25" s="49" t="s">
        <v>475</v>
      </c>
      <c r="F25" s="42" t="s">
        <v>485</v>
      </c>
      <c r="G25" s="44">
        <v>466.91489361702122</v>
      </c>
      <c r="H25" s="44">
        <v>478.13256638297878</v>
      </c>
      <c r="I25" s="46">
        <v>945.04746</v>
      </c>
      <c r="J25" s="44">
        <v>11053.186666666668</v>
      </c>
    </row>
    <row r="26" spans="1:10">
      <c r="A26" s="42">
        <v>24</v>
      </c>
      <c r="B26" s="48" t="s">
        <v>361</v>
      </c>
      <c r="C26" s="42">
        <v>1789</v>
      </c>
      <c r="D26" s="58">
        <v>949.43255813953499</v>
      </c>
      <c r="E26" s="46" t="s">
        <v>433</v>
      </c>
      <c r="F26" s="44" t="s">
        <v>270</v>
      </c>
      <c r="G26" s="44">
        <v>353.22839999999997</v>
      </c>
      <c r="H26" s="44">
        <v>55.027600000000064</v>
      </c>
      <c r="I26" s="46">
        <v>408.25600000000003</v>
      </c>
      <c r="J26" s="44">
        <v>10631.666666666666</v>
      </c>
    </row>
    <row r="27" spans="1:10">
      <c r="A27" s="42">
        <v>25</v>
      </c>
      <c r="B27" s="48" t="s">
        <v>404</v>
      </c>
      <c r="C27" s="42">
        <v>1789</v>
      </c>
      <c r="D27" s="58">
        <v>893.02325581395348</v>
      </c>
      <c r="E27" s="46" t="s">
        <v>214</v>
      </c>
      <c r="F27" s="44" t="s">
        <v>243</v>
      </c>
      <c r="G27" s="44">
        <v>385.2</v>
      </c>
      <c r="H27" s="44">
        <v>0</v>
      </c>
      <c r="I27" s="46">
        <v>384</v>
      </c>
      <c r="J27" s="44">
        <v>10000</v>
      </c>
    </row>
    <row r="28" spans="1:10">
      <c r="A28" s="42">
        <v>26</v>
      </c>
      <c r="B28" s="48" t="s">
        <v>358</v>
      </c>
      <c r="C28" s="42">
        <v>1832</v>
      </c>
      <c r="D28" s="58">
        <v>865.19185446819267</v>
      </c>
      <c r="E28" s="46" t="s">
        <v>300</v>
      </c>
      <c r="F28" s="44" t="s">
        <v>261</v>
      </c>
      <c r="G28" s="44">
        <v>703.87234042553189</v>
      </c>
      <c r="H28" s="44">
        <v>276.67813957446822</v>
      </c>
      <c r="I28" s="46">
        <v>980.55048000000011</v>
      </c>
      <c r="J28" s="44">
        <v>9613.2400000000016</v>
      </c>
    </row>
    <row r="29" spans="1:10">
      <c r="A29" s="42">
        <v>27</v>
      </c>
      <c r="B29" s="48" t="s">
        <v>426</v>
      </c>
      <c r="C29" s="42">
        <v>1832</v>
      </c>
      <c r="D29" s="58">
        <v>834.86784554936651</v>
      </c>
      <c r="E29" s="46" t="s">
        <v>301</v>
      </c>
      <c r="F29" s="44" t="s">
        <v>199</v>
      </c>
      <c r="G29" s="44">
        <v>0</v>
      </c>
      <c r="H29" s="44">
        <v>946.18328000000008</v>
      </c>
      <c r="I29" s="46">
        <v>946.18328000000008</v>
      </c>
      <c r="J29" s="44">
        <v>9276.3066666666673</v>
      </c>
    </row>
    <row r="30" spans="1:10">
      <c r="A30" s="42">
        <v>28</v>
      </c>
      <c r="B30" s="48" t="s">
        <v>512</v>
      </c>
      <c r="C30" s="42">
        <v>1832</v>
      </c>
      <c r="D30" s="58">
        <v>832.95264498607219</v>
      </c>
      <c r="E30" s="46" t="s">
        <v>476</v>
      </c>
      <c r="F30" s="44" t="s">
        <v>199</v>
      </c>
      <c r="G30" s="44">
        <v>0</v>
      </c>
      <c r="H30" s="44">
        <v>944.01272000000006</v>
      </c>
      <c r="I30" s="46">
        <v>944.01272000000006</v>
      </c>
      <c r="J30" s="44">
        <v>9255.0266666666685</v>
      </c>
    </row>
    <row r="31" spans="1:10">
      <c r="A31" s="42">
        <v>29</v>
      </c>
      <c r="B31" s="48" t="s">
        <v>117</v>
      </c>
      <c r="C31" s="42">
        <v>1819</v>
      </c>
      <c r="D31" s="58">
        <v>820.50360000000012</v>
      </c>
      <c r="E31" s="49" t="s">
        <v>436</v>
      </c>
      <c r="F31" s="42" t="s">
        <v>423</v>
      </c>
      <c r="G31" s="44">
        <v>545.74468085106378</v>
      </c>
      <c r="H31" s="44">
        <v>233.73373914893625</v>
      </c>
      <c r="I31" s="46">
        <v>779.47842000000003</v>
      </c>
      <c r="J31" s="44">
        <v>9116.7066666666688</v>
      </c>
    </row>
    <row r="32" spans="1:10">
      <c r="A32" s="42">
        <v>30</v>
      </c>
      <c r="B32" s="48" t="s">
        <v>370</v>
      </c>
      <c r="C32" s="42">
        <v>1832</v>
      </c>
      <c r="D32" s="58">
        <v>768.79342611571371</v>
      </c>
      <c r="E32" s="46" t="s">
        <v>438</v>
      </c>
      <c r="F32" s="44" t="s">
        <v>216</v>
      </c>
      <c r="G32" s="44">
        <v>554.48936170212755</v>
      </c>
      <c r="H32" s="44">
        <v>316.80959829787253</v>
      </c>
      <c r="I32" s="46">
        <v>871.29896000000008</v>
      </c>
      <c r="J32" s="44">
        <v>8542.1466666666674</v>
      </c>
    </row>
    <row r="33" spans="1:10">
      <c r="A33" s="42">
        <v>31</v>
      </c>
      <c r="B33" s="48" t="s">
        <v>396</v>
      </c>
      <c r="C33" s="42">
        <v>1789</v>
      </c>
      <c r="D33" s="58">
        <v>768.44651162790706</v>
      </c>
      <c r="E33" s="46" t="s">
        <v>254</v>
      </c>
      <c r="F33" s="44" t="s">
        <v>216</v>
      </c>
      <c r="G33" s="44">
        <v>331.46460000000002</v>
      </c>
      <c r="H33" s="44">
        <v>0</v>
      </c>
      <c r="I33" s="46">
        <v>330.43200000000002</v>
      </c>
      <c r="J33" s="44">
        <v>8605</v>
      </c>
    </row>
    <row r="34" spans="1:10">
      <c r="A34" s="42">
        <v>32</v>
      </c>
      <c r="B34" s="40" t="s">
        <v>355</v>
      </c>
      <c r="C34" s="42">
        <v>1803</v>
      </c>
      <c r="D34" s="58">
        <v>758.8905924418417</v>
      </c>
      <c r="E34" s="42" t="s">
        <v>434</v>
      </c>
      <c r="F34" s="42" t="s">
        <v>423</v>
      </c>
      <c r="G34" s="44">
        <v>410.90000000000003</v>
      </c>
      <c r="H34" s="44">
        <v>31.783649289099515</v>
      </c>
      <c r="I34" s="46">
        <v>442.68364928909955</v>
      </c>
      <c r="J34" s="44">
        <v>8432.0695102685622</v>
      </c>
    </row>
    <row r="35" spans="1:10">
      <c r="A35" s="42">
        <v>33</v>
      </c>
      <c r="B35" s="43" t="s">
        <v>334</v>
      </c>
      <c r="C35" s="42">
        <v>1803</v>
      </c>
      <c r="D35" s="58">
        <v>732.60418630963602</v>
      </c>
      <c r="E35" s="45" t="s">
        <v>473</v>
      </c>
      <c r="F35" s="42" t="s">
        <v>486</v>
      </c>
      <c r="G35" s="44">
        <v>195.3</v>
      </c>
      <c r="H35" s="44">
        <v>232.05</v>
      </c>
      <c r="I35" s="46">
        <v>427.35</v>
      </c>
      <c r="J35" s="47">
        <v>8140</v>
      </c>
    </row>
    <row r="36" spans="1:10">
      <c r="A36" s="42">
        <v>34</v>
      </c>
      <c r="B36" s="40" t="s">
        <v>410</v>
      </c>
      <c r="C36" s="42">
        <v>1803</v>
      </c>
      <c r="D36" s="58">
        <v>717.1540980234173</v>
      </c>
      <c r="E36" s="42" t="s">
        <v>435</v>
      </c>
      <c r="F36" s="42" t="s">
        <v>243</v>
      </c>
      <c r="G36" s="44">
        <v>378.87500000000006</v>
      </c>
      <c r="H36" s="44">
        <v>39.462499999999977</v>
      </c>
      <c r="I36" s="46">
        <v>418.33750000000003</v>
      </c>
      <c r="J36" s="44">
        <v>7968.3333333333339</v>
      </c>
    </row>
    <row r="37" spans="1:10">
      <c r="A37" s="42">
        <v>35</v>
      </c>
      <c r="B37" s="43" t="s">
        <v>96</v>
      </c>
      <c r="C37" s="42">
        <v>1803</v>
      </c>
      <c r="D37" s="58">
        <v>715.20408688049599</v>
      </c>
      <c r="E37" s="45" t="s">
        <v>476</v>
      </c>
      <c r="F37" s="42" t="s">
        <v>196</v>
      </c>
      <c r="G37" s="44">
        <v>57.75</v>
      </c>
      <c r="H37" s="44">
        <v>359.45</v>
      </c>
      <c r="I37" s="46">
        <v>417.2</v>
      </c>
      <c r="J37" s="47">
        <v>7946.6666666666661</v>
      </c>
    </row>
    <row r="38" spans="1:10">
      <c r="A38" s="42">
        <v>36</v>
      </c>
      <c r="B38" s="48" t="s">
        <v>397</v>
      </c>
      <c r="C38" s="42">
        <v>1730</v>
      </c>
      <c r="D38" s="59">
        <v>713.25</v>
      </c>
      <c r="E38" s="49" t="s">
        <v>195</v>
      </c>
      <c r="F38" s="52" t="s">
        <v>196</v>
      </c>
      <c r="G38" s="53">
        <v>96</v>
      </c>
      <c r="H38" s="54">
        <v>617.25</v>
      </c>
      <c r="I38" s="54">
        <v>713.25</v>
      </c>
      <c r="J38" s="46">
        <v>7925</v>
      </c>
    </row>
    <row r="39" spans="1:10">
      <c r="A39" s="42">
        <v>37</v>
      </c>
      <c r="B39" s="48" t="s">
        <v>313</v>
      </c>
      <c r="C39" s="42">
        <v>1832</v>
      </c>
      <c r="D39" s="58">
        <v>686.59940194100068</v>
      </c>
      <c r="E39" s="46" t="s">
        <v>214</v>
      </c>
      <c r="F39" s="44" t="s">
        <v>243</v>
      </c>
      <c r="G39" s="44">
        <v>729.91489361702122</v>
      </c>
      <c r="H39" s="44">
        <v>48.230866382978888</v>
      </c>
      <c r="I39" s="46">
        <v>778.14576000000011</v>
      </c>
      <c r="J39" s="44">
        <v>7628.88</v>
      </c>
    </row>
    <row r="40" spans="1:10">
      <c r="A40" s="42">
        <v>38</v>
      </c>
      <c r="B40" s="48" t="s">
        <v>458</v>
      </c>
      <c r="C40" s="42">
        <v>1832</v>
      </c>
      <c r="D40" s="58">
        <v>666.96859616723418</v>
      </c>
      <c r="E40" s="46" t="s">
        <v>301</v>
      </c>
      <c r="F40" s="44" t="s">
        <v>199</v>
      </c>
      <c r="G40" s="44">
        <v>0</v>
      </c>
      <c r="H40" s="44">
        <v>755.89751999999999</v>
      </c>
      <c r="I40" s="46">
        <v>755.89751999999999</v>
      </c>
      <c r="J40" s="44">
        <v>7410.76</v>
      </c>
    </row>
    <row r="41" spans="1:10">
      <c r="A41" s="42">
        <v>39</v>
      </c>
      <c r="B41" s="48" t="s">
        <v>322</v>
      </c>
      <c r="C41" s="42">
        <v>1832</v>
      </c>
      <c r="D41" s="58">
        <v>646.85899025264428</v>
      </c>
      <c r="E41" s="46" t="s">
        <v>214</v>
      </c>
      <c r="F41" s="44" t="s">
        <v>243</v>
      </c>
      <c r="G41" s="44">
        <v>565.70212765957444</v>
      </c>
      <c r="H41" s="44">
        <v>167.40451234042564</v>
      </c>
      <c r="I41" s="46">
        <v>733.10664000000008</v>
      </c>
      <c r="J41" s="44">
        <v>7187.3200000000015</v>
      </c>
    </row>
    <row r="42" spans="1:10">
      <c r="A42" s="42">
        <v>40</v>
      </c>
      <c r="B42" s="40" t="s">
        <v>407</v>
      </c>
      <c r="C42" s="42">
        <v>1803</v>
      </c>
      <c r="D42" s="58">
        <v>620.85354773455856</v>
      </c>
      <c r="E42" s="42" t="s">
        <v>430</v>
      </c>
      <c r="F42" s="42" t="s">
        <v>486</v>
      </c>
      <c r="G42" s="44">
        <v>230.82499999999999</v>
      </c>
      <c r="H42" s="44">
        <v>131.33750000000003</v>
      </c>
      <c r="I42" s="46">
        <v>362.16250000000002</v>
      </c>
      <c r="J42" s="44">
        <v>6898.3333333333339</v>
      </c>
    </row>
    <row r="43" spans="1:10">
      <c r="A43" s="42">
        <v>41</v>
      </c>
      <c r="B43" s="40" t="s">
        <v>374</v>
      </c>
      <c r="C43" s="42">
        <v>1803</v>
      </c>
      <c r="D43" s="58">
        <v>620.25354430596747</v>
      </c>
      <c r="E43" s="42" t="s">
        <v>430</v>
      </c>
      <c r="F43" s="42" t="s">
        <v>486</v>
      </c>
      <c r="G43" s="44">
        <v>143.32499999999999</v>
      </c>
      <c r="H43" s="44">
        <v>218.48750000000001</v>
      </c>
      <c r="I43" s="46">
        <v>361.8125</v>
      </c>
      <c r="J43" s="44">
        <v>6891.6666666666661</v>
      </c>
    </row>
    <row r="44" spans="1:10">
      <c r="A44" s="42">
        <v>42</v>
      </c>
      <c r="B44" s="43" t="s">
        <v>406</v>
      </c>
      <c r="C44" s="42">
        <v>1803</v>
      </c>
      <c r="D44" s="58">
        <v>614.25351002005721</v>
      </c>
      <c r="E44" s="45" t="s">
        <v>477</v>
      </c>
      <c r="F44" s="42" t="s">
        <v>485</v>
      </c>
      <c r="G44" s="44">
        <v>350.00000000000006</v>
      </c>
      <c r="H44" s="44">
        <v>8.3124999999999432</v>
      </c>
      <c r="I44" s="46">
        <v>358.3125</v>
      </c>
      <c r="J44" s="47">
        <v>6825.0000000000018</v>
      </c>
    </row>
    <row r="45" spans="1:10">
      <c r="A45" s="42">
        <v>43</v>
      </c>
      <c r="B45" s="48" t="s">
        <v>337</v>
      </c>
      <c r="C45" s="42">
        <v>1832</v>
      </c>
      <c r="D45" s="58">
        <v>606.79937847040549</v>
      </c>
      <c r="E45" s="46" t="s">
        <v>214</v>
      </c>
      <c r="F45" s="44" t="s">
        <v>243</v>
      </c>
      <c r="G45" s="44">
        <v>596.80851063829789</v>
      </c>
      <c r="H45" s="44">
        <v>90.897249361702166</v>
      </c>
      <c r="I45" s="46">
        <v>687.70576000000005</v>
      </c>
      <c r="J45" s="44">
        <v>6742.213333333335</v>
      </c>
    </row>
    <row r="46" spans="1:10">
      <c r="A46" s="42">
        <v>44</v>
      </c>
      <c r="B46" s="48" t="s">
        <v>132</v>
      </c>
      <c r="C46" s="42">
        <v>1832</v>
      </c>
      <c r="D46" s="58">
        <v>593.87177466816922</v>
      </c>
      <c r="E46" s="46" t="s">
        <v>303</v>
      </c>
      <c r="F46" s="44" t="s">
        <v>216</v>
      </c>
      <c r="G46" s="44">
        <v>361.70212765957444</v>
      </c>
      <c r="H46" s="44">
        <v>311.35235234042568</v>
      </c>
      <c r="I46" s="46">
        <v>673.05448000000013</v>
      </c>
      <c r="J46" s="44">
        <v>6598.5733333333355</v>
      </c>
    </row>
    <row r="47" spans="1:10">
      <c r="A47" s="42">
        <v>45</v>
      </c>
      <c r="B47" s="48" t="s">
        <v>384</v>
      </c>
      <c r="C47" s="42">
        <v>1832</v>
      </c>
      <c r="D47" s="58">
        <v>584.1361718047566</v>
      </c>
      <c r="E47" s="46" t="s">
        <v>214</v>
      </c>
      <c r="F47" s="44" t="s">
        <v>243</v>
      </c>
      <c r="G47" s="44">
        <v>552.5</v>
      </c>
      <c r="H47" s="44">
        <v>109.52080000000012</v>
      </c>
      <c r="I47" s="46">
        <v>662.02080000000012</v>
      </c>
      <c r="J47" s="44">
        <v>6490.4000000000005</v>
      </c>
    </row>
    <row r="48" spans="1:10">
      <c r="A48" s="42">
        <v>46</v>
      </c>
      <c r="B48" s="43" t="s">
        <v>350</v>
      </c>
      <c r="C48" s="42">
        <v>1772</v>
      </c>
      <c r="D48" s="59">
        <v>580.10204081632651</v>
      </c>
      <c r="E48" s="46" t="s">
        <v>476</v>
      </c>
      <c r="F48" s="42" t="s">
        <v>199</v>
      </c>
      <c r="G48" s="42">
        <v>0</v>
      </c>
      <c r="H48" s="42">
        <v>569</v>
      </c>
      <c r="I48" s="51">
        <v>568.5</v>
      </c>
      <c r="J48" s="47">
        <v>6445.5782312925166</v>
      </c>
    </row>
    <row r="49" spans="1:10">
      <c r="A49" s="42">
        <v>47</v>
      </c>
      <c r="B49" s="48" t="s">
        <v>312</v>
      </c>
      <c r="C49" s="42">
        <v>1832</v>
      </c>
      <c r="D49" s="58">
        <v>549.34336157157702</v>
      </c>
      <c r="E49" s="46" t="s">
        <v>304</v>
      </c>
      <c r="F49" s="44" t="s">
        <v>423</v>
      </c>
      <c r="G49" s="44">
        <v>596.80851063829789</v>
      </c>
      <c r="H49" s="44">
        <v>25.780449361702154</v>
      </c>
      <c r="I49" s="46">
        <v>622.58896000000004</v>
      </c>
      <c r="J49" s="44">
        <v>6103.8133333333335</v>
      </c>
    </row>
    <row r="50" spans="1:10">
      <c r="A50" s="42">
        <v>48</v>
      </c>
      <c r="B50" s="48" t="s">
        <v>399</v>
      </c>
      <c r="C50" s="42">
        <v>1832</v>
      </c>
      <c r="D50" s="58">
        <v>543.91695997557656</v>
      </c>
      <c r="E50" s="46" t="s">
        <v>478</v>
      </c>
      <c r="F50" s="44" t="s">
        <v>486</v>
      </c>
      <c r="G50" s="44">
        <v>193.87234042553192</v>
      </c>
      <c r="H50" s="44">
        <v>422.5666995744682</v>
      </c>
      <c r="I50" s="46">
        <v>616.43904000000009</v>
      </c>
      <c r="J50" s="44">
        <v>6043.5200000000013</v>
      </c>
    </row>
    <row r="51" spans="1:10">
      <c r="A51" s="42">
        <v>49</v>
      </c>
      <c r="B51" s="48" t="s">
        <v>385</v>
      </c>
      <c r="C51" s="42">
        <v>1832</v>
      </c>
      <c r="D51" s="58">
        <v>538.96935852039962</v>
      </c>
      <c r="E51" s="46" t="s">
        <v>433</v>
      </c>
      <c r="F51" s="44" t="s">
        <v>487</v>
      </c>
      <c r="G51" s="44">
        <v>345.968085106383</v>
      </c>
      <c r="H51" s="44">
        <v>264.86367489361703</v>
      </c>
      <c r="I51" s="46">
        <v>610.83176000000003</v>
      </c>
      <c r="J51" s="44">
        <v>5988.5466666666671</v>
      </c>
    </row>
    <row r="52" spans="1:10">
      <c r="A52" s="42">
        <v>50</v>
      </c>
      <c r="B52" s="55" t="s">
        <v>318</v>
      </c>
      <c r="C52" s="42">
        <v>1751</v>
      </c>
      <c r="D52" s="59">
        <v>532</v>
      </c>
      <c r="E52" s="50" t="s">
        <v>469</v>
      </c>
      <c r="F52" s="50" t="s">
        <v>199</v>
      </c>
      <c r="G52" s="44">
        <v>0</v>
      </c>
      <c r="H52" s="44">
        <v>532</v>
      </c>
      <c r="I52" s="47">
        <v>532</v>
      </c>
      <c r="J52" s="46">
        <v>5911.1111111111113</v>
      </c>
    </row>
    <row r="53" spans="1:10">
      <c r="A53" s="42">
        <v>51</v>
      </c>
      <c r="B53" s="48" t="s">
        <v>325</v>
      </c>
      <c r="C53" s="42">
        <v>1730</v>
      </c>
      <c r="D53" s="59">
        <v>531.75</v>
      </c>
      <c r="E53" s="49" t="s">
        <v>197</v>
      </c>
      <c r="F53" s="52" t="s">
        <v>196</v>
      </c>
      <c r="G53" s="53">
        <v>96</v>
      </c>
      <c r="H53" s="54">
        <v>435.75</v>
      </c>
      <c r="I53" s="54">
        <v>531.75</v>
      </c>
      <c r="J53" s="46">
        <v>5908.333333333333</v>
      </c>
    </row>
    <row r="54" spans="1:10">
      <c r="A54" s="42">
        <v>52</v>
      </c>
      <c r="B54" s="55" t="s">
        <v>414</v>
      </c>
      <c r="C54" s="42">
        <v>1730</v>
      </c>
      <c r="D54" s="59">
        <v>456.75</v>
      </c>
      <c r="E54" s="49" t="s">
        <v>195</v>
      </c>
      <c r="F54" s="52" t="s">
        <v>196</v>
      </c>
      <c r="G54" s="53">
        <v>120</v>
      </c>
      <c r="H54" s="54">
        <v>336.75</v>
      </c>
      <c r="I54" s="54">
        <v>456.75</v>
      </c>
      <c r="J54" s="46">
        <v>5075</v>
      </c>
    </row>
    <row r="55" spans="1:10">
      <c r="A55" s="42">
        <v>53</v>
      </c>
      <c r="B55" s="55" t="s">
        <v>459</v>
      </c>
      <c r="C55" s="42">
        <v>1772</v>
      </c>
      <c r="D55" s="59">
        <v>453.0612244897959</v>
      </c>
      <c r="E55" s="49" t="s">
        <v>479</v>
      </c>
      <c r="F55" s="42" t="s">
        <v>205</v>
      </c>
      <c r="G55" s="42">
        <v>0</v>
      </c>
      <c r="H55" s="42">
        <v>444</v>
      </c>
      <c r="I55" s="51">
        <v>444</v>
      </c>
      <c r="J55" s="47">
        <v>5034.0136054421764</v>
      </c>
    </row>
    <row r="56" spans="1:10">
      <c r="A56" s="42">
        <v>54</v>
      </c>
      <c r="B56" s="48" t="s">
        <v>513</v>
      </c>
      <c r="C56" s="42">
        <v>1730</v>
      </c>
      <c r="D56" s="59">
        <v>436</v>
      </c>
      <c r="E56" s="46" t="s">
        <v>476</v>
      </c>
      <c r="F56" s="52" t="s">
        <v>199</v>
      </c>
      <c r="G56" s="53">
        <v>0</v>
      </c>
      <c r="H56" s="54">
        <v>436</v>
      </c>
      <c r="I56" s="54">
        <v>436</v>
      </c>
      <c r="J56" s="46">
        <v>4844</v>
      </c>
    </row>
    <row r="57" spans="1:10">
      <c r="A57" s="42">
        <v>55</v>
      </c>
      <c r="B57" s="43" t="s">
        <v>47</v>
      </c>
      <c r="C57" s="42">
        <v>1772</v>
      </c>
      <c r="D57" s="59">
        <v>407.90816326530614</v>
      </c>
      <c r="E57" s="42" t="s">
        <v>480</v>
      </c>
      <c r="F57" s="50" t="s">
        <v>196</v>
      </c>
      <c r="G57" s="42">
        <v>87</v>
      </c>
      <c r="H57" s="42">
        <v>313</v>
      </c>
      <c r="I57" s="51">
        <v>399.75</v>
      </c>
      <c r="J57" s="47">
        <v>4532.3129251700684</v>
      </c>
    </row>
    <row r="58" spans="1:10">
      <c r="A58" s="42">
        <v>56</v>
      </c>
      <c r="B58" s="55" t="s">
        <v>393</v>
      </c>
      <c r="C58" s="42">
        <v>1751</v>
      </c>
      <c r="D58" s="59">
        <v>385</v>
      </c>
      <c r="E58" s="50" t="s">
        <v>424</v>
      </c>
      <c r="F58" s="50" t="s">
        <v>229</v>
      </c>
      <c r="G58" s="44">
        <v>300</v>
      </c>
      <c r="H58" s="44">
        <v>85</v>
      </c>
      <c r="I58" s="47">
        <v>385</v>
      </c>
      <c r="J58" s="46">
        <v>4277.7777777777774</v>
      </c>
    </row>
    <row r="59" spans="1:10">
      <c r="A59" s="42">
        <v>57</v>
      </c>
      <c r="B59" s="43" t="s">
        <v>326</v>
      </c>
      <c r="C59" s="42">
        <v>1772</v>
      </c>
      <c r="D59" s="59">
        <v>357.39795918367349</v>
      </c>
      <c r="E59" s="42" t="s">
        <v>324</v>
      </c>
      <c r="F59" s="42" t="s">
        <v>199</v>
      </c>
      <c r="G59" s="42">
        <v>0</v>
      </c>
      <c r="H59" s="42">
        <v>350</v>
      </c>
      <c r="I59" s="51">
        <v>350.25</v>
      </c>
      <c r="J59" s="47">
        <v>3971.0884353741494</v>
      </c>
    </row>
    <row r="60" spans="1:10">
      <c r="A60" s="42">
        <v>58</v>
      </c>
      <c r="B60" s="55" t="s">
        <v>413</v>
      </c>
      <c r="C60" s="42">
        <v>1730</v>
      </c>
      <c r="D60" s="59">
        <v>348</v>
      </c>
      <c r="E60" s="49" t="s">
        <v>195</v>
      </c>
      <c r="F60" s="52" t="s">
        <v>196</v>
      </c>
      <c r="G60" s="53">
        <v>36</v>
      </c>
      <c r="H60" s="54">
        <v>312</v>
      </c>
      <c r="I60" s="54">
        <v>348</v>
      </c>
      <c r="J60" s="46">
        <v>3866.6666666666665</v>
      </c>
    </row>
    <row r="61" spans="1:10">
      <c r="A61" s="42">
        <v>59</v>
      </c>
      <c r="B61" s="43" t="s">
        <v>80</v>
      </c>
      <c r="C61" s="42">
        <v>1772</v>
      </c>
      <c r="D61" s="59">
        <v>344.38775510204084</v>
      </c>
      <c r="E61" s="42" t="s">
        <v>214</v>
      </c>
      <c r="F61" s="42" t="s">
        <v>243</v>
      </c>
      <c r="G61" s="44">
        <v>77</v>
      </c>
      <c r="H61" s="44">
        <v>261</v>
      </c>
      <c r="I61" s="51">
        <v>337.5</v>
      </c>
      <c r="J61" s="47">
        <v>3826.5306122448978</v>
      </c>
    </row>
    <row r="62" spans="1:10">
      <c r="A62" s="42">
        <v>60</v>
      </c>
      <c r="B62" s="43" t="s">
        <v>319</v>
      </c>
      <c r="C62" s="42">
        <v>1772</v>
      </c>
      <c r="D62" s="59">
        <v>339.79591836734693</v>
      </c>
      <c r="E62" s="42" t="s">
        <v>306</v>
      </c>
      <c r="F62" s="42" t="s">
        <v>199</v>
      </c>
      <c r="G62" s="42">
        <v>0</v>
      </c>
      <c r="H62" s="42">
        <v>333</v>
      </c>
      <c r="I62" s="51">
        <v>333</v>
      </c>
      <c r="J62" s="47">
        <v>3775.5102040816332</v>
      </c>
    </row>
    <row r="63" spans="1:10">
      <c r="A63" s="42">
        <v>61</v>
      </c>
      <c r="B63" s="48" t="s">
        <v>5</v>
      </c>
      <c r="C63" s="42">
        <v>1730</v>
      </c>
      <c r="D63" s="59">
        <v>339.75</v>
      </c>
      <c r="E63" s="49" t="s">
        <v>200</v>
      </c>
      <c r="F63" s="52" t="s">
        <v>196</v>
      </c>
      <c r="G63" s="53">
        <v>72</v>
      </c>
      <c r="H63" s="54">
        <v>267.75</v>
      </c>
      <c r="I63" s="54">
        <v>339.75</v>
      </c>
      <c r="J63" s="46">
        <v>3775</v>
      </c>
    </row>
    <row r="64" spans="1:10">
      <c r="A64" s="42">
        <v>62</v>
      </c>
      <c r="B64" s="43" t="s">
        <v>425</v>
      </c>
      <c r="C64" s="42">
        <v>1772</v>
      </c>
      <c r="D64" s="59">
        <v>325.25510204081633</v>
      </c>
      <c r="E64" s="42" t="s">
        <v>200</v>
      </c>
      <c r="F64" s="42" t="s">
        <v>196</v>
      </c>
      <c r="G64" s="44">
        <v>9</v>
      </c>
      <c r="H64" s="44">
        <v>310</v>
      </c>
      <c r="I64" s="51">
        <v>318.75</v>
      </c>
      <c r="J64" s="47">
        <v>3613.9455782312921</v>
      </c>
    </row>
    <row r="65" spans="1:10">
      <c r="A65" s="42">
        <v>63</v>
      </c>
      <c r="B65" s="43" t="s">
        <v>453</v>
      </c>
      <c r="C65" s="42">
        <v>1772</v>
      </c>
      <c r="D65" s="59">
        <v>320.66326530612247</v>
      </c>
      <c r="E65" s="42" t="s">
        <v>200</v>
      </c>
      <c r="F65" s="42" t="s">
        <v>196</v>
      </c>
      <c r="G65" s="44">
        <v>96</v>
      </c>
      <c r="H65" s="44">
        <v>218</v>
      </c>
      <c r="I65" s="51">
        <v>314.25</v>
      </c>
      <c r="J65" s="47">
        <v>3562.9251700680275</v>
      </c>
    </row>
    <row r="66" spans="1:10">
      <c r="A66" s="42">
        <v>64</v>
      </c>
      <c r="B66" s="43" t="s">
        <v>77</v>
      </c>
      <c r="C66" s="42">
        <v>1772</v>
      </c>
      <c r="D66" s="59">
        <v>290.81632653061223</v>
      </c>
      <c r="E66" s="42" t="s">
        <v>200</v>
      </c>
      <c r="F66" s="42" t="s">
        <v>196</v>
      </c>
      <c r="I66" s="51">
        <v>285</v>
      </c>
      <c r="J66" s="47">
        <v>3231.2925170068029</v>
      </c>
    </row>
    <row r="67" spans="1:10">
      <c r="A67" s="42">
        <v>65</v>
      </c>
      <c r="B67" s="48" t="s">
        <v>394</v>
      </c>
      <c r="C67" s="42">
        <v>1730</v>
      </c>
      <c r="D67" s="59">
        <v>287.25</v>
      </c>
      <c r="E67" s="49" t="s">
        <v>200</v>
      </c>
      <c r="F67" s="52" t="s">
        <v>196</v>
      </c>
      <c r="G67" s="53">
        <v>108</v>
      </c>
      <c r="H67" s="54">
        <v>179.25</v>
      </c>
      <c r="I67" s="54">
        <v>287.25</v>
      </c>
      <c r="J67" s="46">
        <v>3191.6666666666665</v>
      </c>
    </row>
    <row r="68" spans="1:10">
      <c r="A68" s="42">
        <v>66</v>
      </c>
      <c r="B68" s="55" t="s">
        <v>328</v>
      </c>
      <c r="C68" s="42">
        <v>1751</v>
      </c>
      <c r="D68" s="59">
        <v>287</v>
      </c>
      <c r="E68" s="50" t="s">
        <v>200</v>
      </c>
      <c r="F68" s="50" t="s">
        <v>196</v>
      </c>
      <c r="G68" s="44">
        <v>18</v>
      </c>
      <c r="H68" s="44">
        <v>269</v>
      </c>
      <c r="I68" s="47">
        <v>287</v>
      </c>
      <c r="J68" s="46">
        <v>3188.8888888888887</v>
      </c>
    </row>
    <row r="69" spans="1:10">
      <c r="A69" s="42">
        <v>67</v>
      </c>
      <c r="B69" s="48" t="s">
        <v>335</v>
      </c>
      <c r="C69" s="42">
        <v>1730</v>
      </c>
      <c r="D69" s="59">
        <v>273</v>
      </c>
      <c r="E69" s="49" t="s">
        <v>200</v>
      </c>
      <c r="F69" s="52" t="s">
        <v>196</v>
      </c>
      <c r="G69" s="53">
        <v>120</v>
      </c>
      <c r="H69" s="54">
        <v>153</v>
      </c>
      <c r="I69" s="54">
        <v>273</v>
      </c>
      <c r="J69" s="46">
        <v>3033.3333333333335</v>
      </c>
    </row>
    <row r="70" spans="1:10">
      <c r="A70" s="42">
        <v>68</v>
      </c>
      <c r="B70" s="55" t="s">
        <v>315</v>
      </c>
      <c r="C70" s="42">
        <v>1751</v>
      </c>
      <c r="D70" s="59">
        <v>264</v>
      </c>
      <c r="E70" s="50" t="s">
        <v>200</v>
      </c>
      <c r="F70" s="50" t="s">
        <v>196</v>
      </c>
      <c r="G70" s="44">
        <v>39.6</v>
      </c>
      <c r="H70" s="44">
        <v>224.4</v>
      </c>
      <c r="I70" s="47">
        <v>264</v>
      </c>
      <c r="J70" s="46">
        <v>2933.3333333333335</v>
      </c>
    </row>
    <row r="71" spans="1:10">
      <c r="A71" s="42">
        <v>69</v>
      </c>
      <c r="B71" s="48" t="s">
        <v>33</v>
      </c>
      <c r="C71" s="42">
        <v>1730</v>
      </c>
      <c r="D71" s="59">
        <v>264</v>
      </c>
      <c r="E71" s="49" t="s">
        <v>202</v>
      </c>
      <c r="F71" s="52" t="s">
        <v>427</v>
      </c>
      <c r="G71" s="53">
        <v>171</v>
      </c>
      <c r="H71" s="54">
        <v>93</v>
      </c>
      <c r="I71" s="54">
        <v>264</v>
      </c>
      <c r="J71" s="46">
        <v>2933.3333333333335</v>
      </c>
    </row>
    <row r="72" spans="1:10">
      <c r="A72" s="42">
        <v>70</v>
      </c>
      <c r="B72" s="55" t="s">
        <v>372</v>
      </c>
      <c r="C72" s="42">
        <v>1751</v>
      </c>
      <c r="D72" s="59">
        <v>261</v>
      </c>
      <c r="E72" s="50" t="s">
        <v>232</v>
      </c>
      <c r="F72" s="50" t="s">
        <v>215</v>
      </c>
      <c r="G72" s="44">
        <v>108</v>
      </c>
      <c r="H72" s="44">
        <v>153</v>
      </c>
      <c r="I72" s="47">
        <v>261</v>
      </c>
      <c r="J72" s="46">
        <v>2900</v>
      </c>
    </row>
    <row r="73" spans="1:10">
      <c r="A73" s="42">
        <v>71</v>
      </c>
      <c r="B73" s="43" t="s">
        <v>420</v>
      </c>
      <c r="C73" s="42">
        <v>1772</v>
      </c>
      <c r="D73" s="59">
        <v>258.67346938775512</v>
      </c>
      <c r="E73" s="42" t="s">
        <v>432</v>
      </c>
      <c r="F73" s="42" t="s">
        <v>199</v>
      </c>
      <c r="G73" s="42">
        <v>0</v>
      </c>
      <c r="H73" s="42">
        <v>254</v>
      </c>
      <c r="I73" s="51">
        <v>253.5</v>
      </c>
      <c r="J73" s="47">
        <v>2874.1496598639455</v>
      </c>
    </row>
    <row r="74" spans="1:10">
      <c r="A74" s="42">
        <v>72</v>
      </c>
      <c r="B74" s="48" t="s">
        <v>409</v>
      </c>
      <c r="C74" s="42">
        <v>1730</v>
      </c>
      <c r="D74" s="59">
        <v>249</v>
      </c>
      <c r="E74" s="50" t="s">
        <v>430</v>
      </c>
      <c r="F74" s="52" t="s">
        <v>196</v>
      </c>
      <c r="G74" s="53">
        <v>48</v>
      </c>
      <c r="H74" s="54">
        <v>201</v>
      </c>
      <c r="I74" s="54">
        <v>249</v>
      </c>
      <c r="J74" s="46">
        <v>2766.6666666666665</v>
      </c>
    </row>
    <row r="75" spans="1:10">
      <c r="A75" s="42">
        <v>73</v>
      </c>
      <c r="B75" s="55" t="s">
        <v>412</v>
      </c>
      <c r="C75" s="42">
        <v>1751</v>
      </c>
      <c r="D75" s="59">
        <v>249</v>
      </c>
      <c r="E75" s="50" t="s">
        <v>430</v>
      </c>
      <c r="F75" s="50" t="s">
        <v>488</v>
      </c>
      <c r="G75" s="44">
        <v>108</v>
      </c>
      <c r="H75" s="44">
        <v>141</v>
      </c>
      <c r="I75" s="47">
        <v>249</v>
      </c>
      <c r="J75" s="46">
        <v>2766.6666666666665</v>
      </c>
    </row>
    <row r="76" spans="1:10">
      <c r="A76" s="42">
        <v>74</v>
      </c>
      <c r="B76" s="55" t="s">
        <v>356</v>
      </c>
      <c r="C76" s="42">
        <v>1751</v>
      </c>
      <c r="D76" s="59">
        <v>248</v>
      </c>
      <c r="E76" s="50" t="s">
        <v>213</v>
      </c>
      <c r="F76" s="50" t="s">
        <v>234</v>
      </c>
      <c r="G76" s="44">
        <v>180</v>
      </c>
      <c r="H76" s="44">
        <v>68</v>
      </c>
      <c r="I76" s="47">
        <v>248</v>
      </c>
      <c r="J76" s="46">
        <v>2755.5555555555557</v>
      </c>
    </row>
    <row r="77" spans="1:10">
      <c r="A77" s="42">
        <v>75</v>
      </c>
      <c r="B77" s="48" t="s">
        <v>454</v>
      </c>
      <c r="C77" s="42">
        <v>1730</v>
      </c>
      <c r="D77" s="59">
        <v>245.25</v>
      </c>
      <c r="E77" s="49" t="s">
        <v>429</v>
      </c>
      <c r="F77" s="52" t="s">
        <v>205</v>
      </c>
      <c r="G77" s="53">
        <v>0</v>
      </c>
      <c r="H77" s="54">
        <v>245.25</v>
      </c>
      <c r="I77" s="54">
        <v>245.25</v>
      </c>
      <c r="J77" s="46">
        <v>2725</v>
      </c>
    </row>
    <row r="78" spans="1:10">
      <c r="A78" s="42">
        <v>76</v>
      </c>
      <c r="B78" s="48" t="s">
        <v>455</v>
      </c>
      <c r="C78" s="42">
        <v>1730</v>
      </c>
      <c r="D78" s="59">
        <v>241.5</v>
      </c>
      <c r="E78" s="49" t="s">
        <v>214</v>
      </c>
      <c r="F78" s="52" t="s">
        <v>207</v>
      </c>
      <c r="G78" s="53">
        <v>24</v>
      </c>
      <c r="H78" s="54">
        <v>217.5</v>
      </c>
      <c r="I78" s="54">
        <v>241.5</v>
      </c>
      <c r="J78" s="46">
        <v>2683.3333333333335</v>
      </c>
    </row>
    <row r="79" spans="1:10">
      <c r="A79" s="42">
        <v>77</v>
      </c>
      <c r="B79" s="43" t="s">
        <v>76</v>
      </c>
      <c r="C79" s="42">
        <v>1772</v>
      </c>
      <c r="D79" s="59">
        <v>236.4795918367347</v>
      </c>
      <c r="E79" s="42" t="s">
        <v>360</v>
      </c>
      <c r="F79" s="42" t="s">
        <v>486</v>
      </c>
      <c r="I79" s="51">
        <v>231.75</v>
      </c>
      <c r="J79" s="47">
        <v>2627.5510204081629</v>
      </c>
    </row>
    <row r="80" spans="1:10">
      <c r="A80" s="42">
        <v>78</v>
      </c>
      <c r="B80" s="55" t="s">
        <v>403</v>
      </c>
      <c r="C80" s="42">
        <v>1751</v>
      </c>
      <c r="D80" s="59">
        <v>236</v>
      </c>
      <c r="E80" s="50" t="s">
        <v>200</v>
      </c>
      <c r="F80" s="50" t="s">
        <v>196</v>
      </c>
      <c r="G80" s="44">
        <v>14.399999999999999</v>
      </c>
      <c r="H80" s="44">
        <v>221.6</v>
      </c>
      <c r="I80" s="47">
        <v>236</v>
      </c>
      <c r="J80" s="46">
        <v>2622.2222222222222</v>
      </c>
    </row>
    <row r="81" spans="1:10">
      <c r="A81" s="42">
        <v>79</v>
      </c>
      <c r="B81" s="55" t="s">
        <v>327</v>
      </c>
      <c r="C81" s="42">
        <v>1751</v>
      </c>
      <c r="D81" s="59">
        <v>230</v>
      </c>
      <c r="E81" s="50" t="s">
        <v>476</v>
      </c>
      <c r="F81" s="50" t="s">
        <v>235</v>
      </c>
      <c r="G81" s="44">
        <v>0</v>
      </c>
      <c r="H81" s="44">
        <v>230</v>
      </c>
      <c r="I81" s="47">
        <v>230</v>
      </c>
      <c r="J81" s="46">
        <v>2555.5555555555557</v>
      </c>
    </row>
    <row r="82" spans="1:10">
      <c r="A82" s="42">
        <v>80</v>
      </c>
      <c r="B82" s="48" t="s">
        <v>345</v>
      </c>
      <c r="C82" s="42">
        <v>1730</v>
      </c>
      <c r="D82" s="59">
        <v>229.5</v>
      </c>
      <c r="E82" s="49" t="s">
        <v>208</v>
      </c>
      <c r="F82" s="52" t="s">
        <v>489</v>
      </c>
      <c r="G82" s="53">
        <v>156</v>
      </c>
      <c r="H82" s="54">
        <v>73.5</v>
      </c>
      <c r="I82" s="54">
        <v>229.5</v>
      </c>
      <c r="J82" s="46">
        <v>2550</v>
      </c>
    </row>
    <row r="83" spans="1:10">
      <c r="A83" s="42">
        <v>81</v>
      </c>
      <c r="B83" s="48" t="s">
        <v>0</v>
      </c>
      <c r="C83" s="42">
        <v>1730</v>
      </c>
      <c r="D83" s="59">
        <v>225</v>
      </c>
      <c r="E83" s="49" t="s">
        <v>200</v>
      </c>
      <c r="F83" s="52" t="s">
        <v>196</v>
      </c>
      <c r="G83" s="53">
        <v>48</v>
      </c>
      <c r="H83" s="54">
        <v>177</v>
      </c>
      <c r="I83" s="54">
        <v>225</v>
      </c>
      <c r="J83" s="46">
        <v>2500</v>
      </c>
    </row>
    <row r="84" spans="1:10">
      <c r="A84" s="42">
        <v>82</v>
      </c>
      <c r="B84" s="48" t="s">
        <v>379</v>
      </c>
      <c r="C84" s="42">
        <v>1730</v>
      </c>
      <c r="D84" s="59">
        <v>224.25</v>
      </c>
      <c r="E84" s="49" t="s">
        <v>200</v>
      </c>
      <c r="F84" s="52" t="s">
        <v>207</v>
      </c>
      <c r="G84" s="53">
        <v>72</v>
      </c>
      <c r="H84" s="54">
        <v>152.25</v>
      </c>
      <c r="I84" s="54">
        <v>224.25</v>
      </c>
      <c r="J84" s="46">
        <v>2491.6666666666665</v>
      </c>
    </row>
    <row r="85" spans="1:10">
      <c r="A85" s="42">
        <v>83</v>
      </c>
      <c r="B85" s="55" t="s">
        <v>341</v>
      </c>
      <c r="C85" s="42">
        <v>1751</v>
      </c>
      <c r="D85" s="59">
        <v>222</v>
      </c>
      <c r="E85" s="50" t="s">
        <v>211</v>
      </c>
      <c r="F85" s="50" t="s">
        <v>234</v>
      </c>
      <c r="G85" s="44">
        <v>90</v>
      </c>
      <c r="H85" s="44">
        <v>132</v>
      </c>
      <c r="I85" s="47">
        <v>222</v>
      </c>
      <c r="J85" s="46">
        <v>2466.6666666666665</v>
      </c>
    </row>
    <row r="86" spans="1:10">
      <c r="A86" s="42">
        <v>84</v>
      </c>
      <c r="B86" s="48" t="s">
        <v>362</v>
      </c>
      <c r="C86" s="42">
        <v>1730</v>
      </c>
      <c r="D86" s="59">
        <v>216</v>
      </c>
      <c r="E86" s="49" t="s">
        <v>200</v>
      </c>
      <c r="F86" s="52" t="s">
        <v>196</v>
      </c>
      <c r="G86" s="53">
        <v>108</v>
      </c>
      <c r="H86" s="54">
        <v>108</v>
      </c>
      <c r="I86" s="54">
        <v>216</v>
      </c>
      <c r="J86" s="46">
        <v>2400</v>
      </c>
    </row>
    <row r="87" spans="1:10">
      <c r="A87" s="42">
        <v>85</v>
      </c>
      <c r="B87" s="55" t="s">
        <v>344</v>
      </c>
      <c r="C87" s="42">
        <v>1751</v>
      </c>
      <c r="D87" s="59">
        <v>213</v>
      </c>
      <c r="E87" s="50" t="s">
        <v>210</v>
      </c>
      <c r="F87" s="50" t="s">
        <v>216</v>
      </c>
      <c r="G87" s="44">
        <v>144</v>
      </c>
      <c r="H87" s="44">
        <v>69</v>
      </c>
      <c r="I87" s="47">
        <v>213</v>
      </c>
      <c r="J87" s="46">
        <v>2366.6666666666665</v>
      </c>
    </row>
    <row r="88" spans="1:10">
      <c r="A88" s="42">
        <v>86</v>
      </c>
      <c r="B88" s="55" t="s">
        <v>395</v>
      </c>
      <c r="C88" s="42">
        <v>1751</v>
      </c>
      <c r="D88" s="59">
        <v>205</v>
      </c>
      <c r="E88" s="50" t="s">
        <v>200</v>
      </c>
      <c r="F88" s="50" t="s">
        <v>196</v>
      </c>
      <c r="G88" s="44">
        <v>18</v>
      </c>
      <c r="H88" s="44">
        <v>187</v>
      </c>
      <c r="I88" s="47">
        <v>205</v>
      </c>
      <c r="J88" s="46">
        <v>2277.7777777777778</v>
      </c>
    </row>
    <row r="89" spans="1:10">
      <c r="A89" s="42">
        <v>87</v>
      </c>
      <c r="B89" s="55" t="s">
        <v>323</v>
      </c>
      <c r="C89" s="42">
        <v>1751</v>
      </c>
      <c r="D89" s="59">
        <v>204</v>
      </c>
      <c r="E89" s="50" t="s">
        <v>202</v>
      </c>
      <c r="F89" s="50" t="s">
        <v>490</v>
      </c>
      <c r="G89" s="44">
        <v>90</v>
      </c>
      <c r="H89" s="44">
        <v>114</v>
      </c>
      <c r="I89" s="47">
        <v>204</v>
      </c>
      <c r="J89" s="46">
        <v>2266.6666666666665</v>
      </c>
    </row>
    <row r="90" spans="1:10">
      <c r="A90" s="42">
        <v>88</v>
      </c>
      <c r="B90" s="48" t="s">
        <v>357</v>
      </c>
      <c r="C90" s="42">
        <v>1751</v>
      </c>
      <c r="D90" s="59">
        <v>204</v>
      </c>
      <c r="E90" s="50" t="s">
        <v>220</v>
      </c>
      <c r="F90" s="50" t="s">
        <v>196</v>
      </c>
      <c r="G90" s="44">
        <v>38.4</v>
      </c>
      <c r="H90" s="44">
        <v>165.6</v>
      </c>
      <c r="I90" s="47">
        <v>204</v>
      </c>
      <c r="J90" s="46">
        <v>2266.6666666666665</v>
      </c>
    </row>
    <row r="91" spans="1:10">
      <c r="A91" s="42">
        <v>89</v>
      </c>
      <c r="B91" s="55" t="s">
        <v>386</v>
      </c>
      <c r="C91" s="42">
        <v>1751</v>
      </c>
      <c r="D91" s="59">
        <v>202</v>
      </c>
      <c r="E91" s="50" t="s">
        <v>232</v>
      </c>
      <c r="F91" s="50" t="s">
        <v>215</v>
      </c>
      <c r="G91" s="44">
        <v>120</v>
      </c>
      <c r="H91" s="44">
        <v>82</v>
      </c>
      <c r="I91" s="47">
        <v>202</v>
      </c>
      <c r="J91" s="46">
        <v>2244.4444444444443</v>
      </c>
    </row>
    <row r="92" spans="1:10">
      <c r="A92" s="42">
        <v>90</v>
      </c>
      <c r="B92" s="55" t="s">
        <v>320</v>
      </c>
      <c r="C92" s="42">
        <v>1751</v>
      </c>
      <c r="D92" s="59">
        <v>201</v>
      </c>
      <c r="E92" s="50" t="s">
        <v>208</v>
      </c>
      <c r="F92" s="50" t="s">
        <v>491</v>
      </c>
      <c r="G92" s="44">
        <v>98.4</v>
      </c>
      <c r="H92" s="44">
        <v>102.6</v>
      </c>
      <c r="I92" s="47">
        <v>201</v>
      </c>
      <c r="J92" s="46">
        <v>2233.3333333333335</v>
      </c>
    </row>
    <row r="93" spans="1:10">
      <c r="A93" s="42">
        <v>91</v>
      </c>
      <c r="B93" s="55" t="s">
        <v>364</v>
      </c>
      <c r="C93" s="42">
        <v>1751</v>
      </c>
      <c r="D93" s="59">
        <v>193</v>
      </c>
      <c r="E93" s="50" t="s">
        <v>430</v>
      </c>
      <c r="F93" s="50" t="s">
        <v>486</v>
      </c>
      <c r="G93" s="44">
        <v>114</v>
      </c>
      <c r="H93" s="44">
        <v>79</v>
      </c>
      <c r="I93" s="47">
        <v>193</v>
      </c>
      <c r="J93" s="46">
        <v>2144.4444444444443</v>
      </c>
    </row>
    <row r="94" spans="1:10">
      <c r="A94" s="42">
        <v>92</v>
      </c>
      <c r="B94" s="48" t="s">
        <v>22</v>
      </c>
      <c r="C94" s="42">
        <v>1730</v>
      </c>
      <c r="D94" s="59">
        <v>189.75</v>
      </c>
      <c r="E94" s="49" t="s">
        <v>200</v>
      </c>
      <c r="F94" s="52" t="s">
        <v>196</v>
      </c>
      <c r="G94" s="53">
        <v>60</v>
      </c>
      <c r="H94" s="54">
        <v>129.75</v>
      </c>
      <c r="I94" s="54">
        <v>189.75</v>
      </c>
      <c r="J94" s="46">
        <v>2108.3333333333335</v>
      </c>
    </row>
    <row r="95" spans="1:10">
      <c r="A95" s="42">
        <v>93</v>
      </c>
      <c r="B95" s="48" t="s">
        <v>363</v>
      </c>
      <c r="C95" s="42">
        <v>1730</v>
      </c>
      <c r="D95" s="59">
        <v>173.25</v>
      </c>
      <c r="E95" s="49" t="s">
        <v>200</v>
      </c>
      <c r="F95" s="52" t="s">
        <v>196</v>
      </c>
      <c r="G95" s="53">
        <v>60</v>
      </c>
      <c r="H95" s="54">
        <v>113.25</v>
      </c>
      <c r="I95" s="54">
        <v>173.25</v>
      </c>
      <c r="J95" s="46">
        <v>1925</v>
      </c>
    </row>
    <row r="96" spans="1:10">
      <c r="A96" s="42">
        <v>94</v>
      </c>
      <c r="B96" s="48" t="s">
        <v>402</v>
      </c>
      <c r="C96" s="42">
        <v>1730</v>
      </c>
      <c r="D96" s="59">
        <v>172.5</v>
      </c>
      <c r="E96" s="49" t="s">
        <v>213</v>
      </c>
      <c r="F96" s="52" t="s">
        <v>492</v>
      </c>
      <c r="G96" s="53">
        <v>132</v>
      </c>
      <c r="H96" s="54">
        <v>40.5</v>
      </c>
      <c r="I96" s="54">
        <v>172.5</v>
      </c>
      <c r="J96" s="46">
        <v>1916.6666666666667</v>
      </c>
    </row>
    <row r="97" spans="1:10">
      <c r="A97" s="42">
        <v>95</v>
      </c>
      <c r="B97" s="55" t="s">
        <v>456</v>
      </c>
      <c r="C97" s="42">
        <v>1751</v>
      </c>
      <c r="D97" s="59">
        <v>172</v>
      </c>
      <c r="E97" s="50" t="s">
        <v>195</v>
      </c>
      <c r="F97" s="50" t="s">
        <v>205</v>
      </c>
      <c r="G97" s="44">
        <v>0</v>
      </c>
      <c r="H97" s="44">
        <v>172</v>
      </c>
      <c r="I97" s="47">
        <v>172</v>
      </c>
      <c r="J97" s="46">
        <v>1911.1111111111111</v>
      </c>
    </row>
    <row r="98" spans="1:10">
      <c r="A98" s="42">
        <v>96</v>
      </c>
      <c r="B98" s="48" t="s">
        <v>377</v>
      </c>
      <c r="C98" s="42">
        <v>1730</v>
      </c>
      <c r="D98" s="59">
        <v>170.25</v>
      </c>
      <c r="E98" s="49" t="s">
        <v>200</v>
      </c>
      <c r="F98" s="52" t="s">
        <v>196</v>
      </c>
      <c r="G98" s="53">
        <v>60</v>
      </c>
      <c r="H98" s="54">
        <v>110.25</v>
      </c>
      <c r="I98" s="54">
        <v>170.25</v>
      </c>
      <c r="J98" s="46">
        <v>1891.6666666666667</v>
      </c>
    </row>
    <row r="99" spans="1:10">
      <c r="A99" s="42">
        <v>97</v>
      </c>
      <c r="B99" s="48" t="s">
        <v>383</v>
      </c>
      <c r="C99" s="42">
        <v>1730</v>
      </c>
      <c r="D99" s="59">
        <v>168.75</v>
      </c>
      <c r="E99" s="49" t="s">
        <v>214</v>
      </c>
      <c r="F99" s="52" t="s">
        <v>215</v>
      </c>
      <c r="G99" s="53">
        <v>48</v>
      </c>
      <c r="H99" s="54">
        <v>120.75</v>
      </c>
      <c r="I99" s="54">
        <v>168.75</v>
      </c>
      <c r="J99" s="46">
        <v>1875</v>
      </c>
    </row>
    <row r="100" spans="1:10">
      <c r="A100" s="42">
        <v>98</v>
      </c>
      <c r="B100" s="55" t="s">
        <v>348</v>
      </c>
      <c r="C100" s="42">
        <v>1751</v>
      </c>
      <c r="D100" s="59">
        <v>165</v>
      </c>
      <c r="E100" s="50" t="s">
        <v>200</v>
      </c>
      <c r="F100" s="50" t="s">
        <v>196</v>
      </c>
      <c r="G100" s="44">
        <v>22.44</v>
      </c>
      <c r="H100" s="44">
        <v>142.56</v>
      </c>
      <c r="I100" s="47">
        <v>165</v>
      </c>
      <c r="J100" s="46">
        <v>1833.3333333333333</v>
      </c>
    </row>
    <row r="101" spans="1:10">
      <c r="A101" s="42">
        <v>99</v>
      </c>
      <c r="B101" s="55" t="s">
        <v>343</v>
      </c>
      <c r="C101" s="42">
        <v>1751</v>
      </c>
      <c r="D101" s="59">
        <v>162</v>
      </c>
      <c r="E101" s="50" t="s">
        <v>200</v>
      </c>
      <c r="F101" s="50" t="s">
        <v>196</v>
      </c>
      <c r="G101" s="44">
        <v>27</v>
      </c>
      <c r="H101" s="44">
        <v>135</v>
      </c>
      <c r="I101" s="47">
        <v>162</v>
      </c>
      <c r="J101" s="46">
        <v>1800</v>
      </c>
    </row>
    <row r="102" spans="1:10">
      <c r="A102" s="42">
        <v>100</v>
      </c>
      <c r="B102" s="55" t="s">
        <v>378</v>
      </c>
      <c r="C102" s="42">
        <v>1751</v>
      </c>
      <c r="D102" s="59">
        <v>159</v>
      </c>
      <c r="E102" s="50" t="s">
        <v>198</v>
      </c>
      <c r="F102" s="50" t="s">
        <v>199</v>
      </c>
      <c r="G102" s="44">
        <v>0</v>
      </c>
      <c r="H102" s="44">
        <v>159</v>
      </c>
      <c r="I102" s="47">
        <v>159</v>
      </c>
      <c r="J102" s="46">
        <v>1766.6666666666667</v>
      </c>
    </row>
    <row r="103" spans="1:10">
      <c r="A103" s="42">
        <v>101</v>
      </c>
      <c r="B103" s="55" t="s">
        <v>387</v>
      </c>
      <c r="C103" s="42">
        <v>1751</v>
      </c>
      <c r="D103" s="59">
        <v>159</v>
      </c>
      <c r="E103" s="50" t="s">
        <v>200</v>
      </c>
      <c r="F103" s="50" t="s">
        <v>196</v>
      </c>
      <c r="G103" s="44">
        <v>42</v>
      </c>
      <c r="H103" s="44">
        <v>117</v>
      </c>
      <c r="I103" s="47">
        <v>159</v>
      </c>
      <c r="J103" s="46">
        <v>1766.6666666666667</v>
      </c>
    </row>
    <row r="104" spans="1:10">
      <c r="A104" s="42">
        <v>102</v>
      </c>
      <c r="B104" s="55" t="s">
        <v>416</v>
      </c>
      <c r="C104" s="42">
        <v>1751</v>
      </c>
      <c r="D104" s="59">
        <v>158</v>
      </c>
      <c r="E104" s="50" t="s">
        <v>514</v>
      </c>
      <c r="F104" s="50" t="s">
        <v>199</v>
      </c>
      <c r="G104" s="44">
        <v>0</v>
      </c>
      <c r="H104" s="44">
        <v>158</v>
      </c>
      <c r="I104" s="47">
        <v>158</v>
      </c>
      <c r="J104" s="46">
        <v>1755.5555555555557</v>
      </c>
    </row>
    <row r="105" spans="1:10">
      <c r="A105" s="42">
        <v>103</v>
      </c>
      <c r="B105" s="48" t="s">
        <v>321</v>
      </c>
      <c r="C105" s="42">
        <v>1730</v>
      </c>
      <c r="D105" s="59">
        <v>146.25</v>
      </c>
      <c r="E105" s="49" t="s">
        <v>200</v>
      </c>
      <c r="F105" s="52" t="s">
        <v>196</v>
      </c>
      <c r="G105" s="53">
        <v>48</v>
      </c>
      <c r="H105" s="54">
        <v>98.25</v>
      </c>
      <c r="I105" s="54">
        <v>146.25</v>
      </c>
      <c r="J105" s="46">
        <v>1625</v>
      </c>
    </row>
    <row r="106" spans="1:10">
      <c r="A106" s="42">
        <v>104</v>
      </c>
      <c r="B106" s="48" t="s">
        <v>340</v>
      </c>
      <c r="C106" s="42">
        <v>1730</v>
      </c>
      <c r="D106" s="59">
        <v>146.25</v>
      </c>
      <c r="E106" s="49" t="s">
        <v>200</v>
      </c>
      <c r="F106" s="52" t="s">
        <v>196</v>
      </c>
      <c r="G106" s="53">
        <v>72</v>
      </c>
      <c r="H106" s="54">
        <v>74.25</v>
      </c>
      <c r="I106" s="54">
        <v>146.25</v>
      </c>
      <c r="J106" s="46">
        <v>1625</v>
      </c>
    </row>
    <row r="107" spans="1:10">
      <c r="A107" s="42">
        <v>105</v>
      </c>
      <c r="B107" s="48" t="s">
        <v>380</v>
      </c>
      <c r="C107" s="42">
        <v>1730</v>
      </c>
      <c r="D107" s="59">
        <v>144</v>
      </c>
      <c r="E107" s="49" t="s">
        <v>208</v>
      </c>
      <c r="F107" s="52" t="s">
        <v>215</v>
      </c>
      <c r="G107" s="53">
        <v>144</v>
      </c>
      <c r="H107" s="54">
        <v>0</v>
      </c>
      <c r="I107" s="54">
        <v>144</v>
      </c>
      <c r="J107" s="44">
        <v>1600</v>
      </c>
    </row>
    <row r="108" spans="1:10">
      <c r="A108" s="42">
        <v>106</v>
      </c>
      <c r="B108" s="48" t="s">
        <v>311</v>
      </c>
      <c r="C108" s="42">
        <v>1730</v>
      </c>
      <c r="D108" s="59">
        <v>144</v>
      </c>
      <c r="E108" s="49" t="s">
        <v>217</v>
      </c>
      <c r="F108" s="52" t="s">
        <v>491</v>
      </c>
      <c r="G108" s="53">
        <v>144</v>
      </c>
      <c r="H108" s="54">
        <v>0</v>
      </c>
      <c r="I108" s="54">
        <v>144</v>
      </c>
      <c r="J108" s="44">
        <v>1600</v>
      </c>
    </row>
    <row r="109" spans="1:10">
      <c r="A109" s="42">
        <v>107</v>
      </c>
      <c r="B109" s="48" t="s">
        <v>330</v>
      </c>
      <c r="C109" s="42">
        <v>1730</v>
      </c>
      <c r="D109" s="59">
        <v>141.75</v>
      </c>
      <c r="E109" s="49" t="s">
        <v>211</v>
      </c>
      <c r="F109" s="52" t="s">
        <v>216</v>
      </c>
      <c r="G109" s="53">
        <v>60</v>
      </c>
      <c r="H109" s="54">
        <v>81.75</v>
      </c>
      <c r="I109" s="54">
        <v>141.75</v>
      </c>
      <c r="J109" s="46">
        <v>1575</v>
      </c>
    </row>
    <row r="110" spans="1:10">
      <c r="A110" s="42">
        <v>108</v>
      </c>
      <c r="B110" s="48" t="s">
        <v>339</v>
      </c>
      <c r="C110" s="42">
        <v>1730</v>
      </c>
      <c r="D110" s="59">
        <v>139.5</v>
      </c>
      <c r="E110" s="49" t="s">
        <v>200</v>
      </c>
      <c r="F110" s="52" t="s">
        <v>196</v>
      </c>
      <c r="G110" s="53">
        <v>60</v>
      </c>
      <c r="H110" s="54">
        <v>79.5</v>
      </c>
      <c r="I110" s="54">
        <v>139.5</v>
      </c>
      <c r="J110" s="46">
        <v>1550</v>
      </c>
    </row>
    <row r="111" spans="1:10">
      <c r="A111" s="42">
        <v>109</v>
      </c>
      <c r="B111" s="48" t="s">
        <v>338</v>
      </c>
      <c r="C111" s="42">
        <v>1730</v>
      </c>
      <c r="D111" s="59">
        <v>139.5</v>
      </c>
      <c r="E111" s="49" t="s">
        <v>200</v>
      </c>
      <c r="F111" s="52" t="s">
        <v>196</v>
      </c>
      <c r="G111" s="53">
        <v>72</v>
      </c>
      <c r="H111" s="54">
        <v>67.5</v>
      </c>
      <c r="I111" s="54">
        <v>139.5</v>
      </c>
      <c r="J111" s="46">
        <v>1550</v>
      </c>
    </row>
    <row r="112" spans="1:10">
      <c r="A112" s="42">
        <v>110</v>
      </c>
      <c r="B112" s="48" t="s">
        <v>353</v>
      </c>
      <c r="C112" s="42">
        <v>1730</v>
      </c>
      <c r="D112" s="59">
        <v>136.5</v>
      </c>
      <c r="E112" s="49" t="s">
        <v>210</v>
      </c>
      <c r="F112" s="52" t="s">
        <v>216</v>
      </c>
      <c r="G112" s="53">
        <v>120</v>
      </c>
      <c r="H112" s="54">
        <v>16.5</v>
      </c>
      <c r="I112" s="54">
        <v>136.5</v>
      </c>
      <c r="J112" s="46">
        <v>1516.6666666666667</v>
      </c>
    </row>
  </sheetData>
  <sortState ref="B3:J113">
    <sortCondition descending="1" ref="D3:D113"/>
  </sortState>
  <mergeCells count="7">
    <mergeCell ref="J1:J2"/>
    <mergeCell ref="A1:A2"/>
    <mergeCell ref="G1:I1"/>
    <mergeCell ref="D1:D2"/>
    <mergeCell ref="C1:C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D1:L17"/>
  <sheetViews>
    <sheetView workbookViewId="0">
      <selection activeCell="M18" sqref="M18"/>
    </sheetView>
  </sheetViews>
  <sheetFormatPr baseColWidth="10" defaultRowHeight="15.75"/>
  <cols>
    <col min="1" max="2" width="11.42578125" style="61"/>
    <col min="3" max="3" width="13.7109375" style="61" customWidth="1"/>
    <col min="4" max="4" width="33" style="61" customWidth="1"/>
    <col min="5" max="5" width="9.5703125" style="62" customWidth="1"/>
    <col min="6" max="6" width="9" style="62" customWidth="1"/>
    <col min="7" max="7" width="9.7109375" style="62" customWidth="1"/>
    <col min="8" max="8" width="11.5703125" style="62" customWidth="1"/>
    <col min="9" max="9" width="8.5703125" style="61" customWidth="1"/>
    <col min="10" max="10" width="12.28515625" style="62" customWidth="1"/>
    <col min="11" max="11" width="10.140625" style="61" customWidth="1"/>
    <col min="12" max="12" width="10.85546875" style="62" customWidth="1"/>
    <col min="13" max="16384" width="11.42578125" style="61"/>
  </cols>
  <sheetData>
    <row r="1" spans="4:12">
      <c r="D1" s="86" t="s">
        <v>498</v>
      </c>
      <c r="E1" s="86"/>
      <c r="F1" s="86"/>
      <c r="G1" s="86"/>
      <c r="H1" s="86"/>
      <c r="I1" s="86"/>
      <c r="J1" s="86"/>
      <c r="K1" s="86"/>
      <c r="L1" s="86"/>
    </row>
    <row r="2" spans="4:12" ht="42.75" customHeight="1">
      <c r="D2" s="86"/>
      <c r="E2" s="86"/>
      <c r="F2" s="86"/>
      <c r="G2" s="86"/>
      <c r="H2" s="86"/>
      <c r="I2" s="86"/>
      <c r="J2" s="86"/>
      <c r="K2" s="86"/>
      <c r="L2" s="86"/>
    </row>
    <row r="3" spans="4:12" ht="25.5" customHeight="1">
      <c r="D3" s="64"/>
      <c r="E3" s="90" t="s">
        <v>493</v>
      </c>
      <c r="F3" s="89"/>
      <c r="G3" s="88" t="s">
        <v>494</v>
      </c>
      <c r="H3" s="88"/>
      <c r="I3" s="90" t="s">
        <v>496</v>
      </c>
      <c r="J3" s="89"/>
      <c r="K3" s="88" t="s">
        <v>497</v>
      </c>
      <c r="L3" s="89"/>
    </row>
    <row r="4" spans="4:12">
      <c r="D4" s="65"/>
      <c r="E4" s="70" t="s">
        <v>495</v>
      </c>
      <c r="F4" s="68" t="s">
        <v>445</v>
      </c>
      <c r="G4" s="66" t="s">
        <v>495</v>
      </c>
      <c r="H4" s="67" t="s">
        <v>445</v>
      </c>
      <c r="I4" s="70" t="s">
        <v>495</v>
      </c>
      <c r="J4" s="68" t="s">
        <v>445</v>
      </c>
      <c r="K4" s="66" t="s">
        <v>495</v>
      </c>
      <c r="L4" s="68" t="s">
        <v>445</v>
      </c>
    </row>
    <row r="5" spans="4:12" ht="18.75">
      <c r="D5" s="79" t="s">
        <v>439</v>
      </c>
      <c r="E5" s="70">
        <v>6</v>
      </c>
      <c r="F5" s="69">
        <f>E5/30</f>
        <v>0.2</v>
      </c>
      <c r="G5" s="66">
        <v>9</v>
      </c>
      <c r="H5" s="67">
        <f>G5/36</f>
        <v>0.25</v>
      </c>
      <c r="I5" s="71">
        <v>6</v>
      </c>
      <c r="J5" s="69">
        <f>I5/20</f>
        <v>0.3</v>
      </c>
      <c r="K5" s="63">
        <v>5</v>
      </c>
      <c r="L5" s="69">
        <f>K5/24</f>
        <v>0.20833333333333334</v>
      </c>
    </row>
    <row r="6" spans="4:12" ht="18.75">
      <c r="D6" s="79" t="s">
        <v>440</v>
      </c>
      <c r="E6" s="70">
        <v>15</v>
      </c>
      <c r="F6" s="69">
        <f t="shared" ref="F6:F11" si="0">E6/30</f>
        <v>0.5</v>
      </c>
      <c r="G6" s="66">
        <v>14</v>
      </c>
      <c r="H6" s="67">
        <f t="shared" ref="H6:H11" si="1">G6/36</f>
        <v>0.3888888888888889</v>
      </c>
      <c r="I6" s="71">
        <v>3</v>
      </c>
      <c r="J6" s="69">
        <f t="shared" ref="J6:J11" si="2">I6/20</f>
        <v>0.15</v>
      </c>
      <c r="K6" s="63">
        <v>3</v>
      </c>
      <c r="L6" s="69">
        <f t="shared" ref="L6:L11" si="3">K6/24</f>
        <v>0.125</v>
      </c>
    </row>
    <row r="7" spans="4:12" ht="18.75">
      <c r="D7" s="79" t="s">
        <v>442</v>
      </c>
      <c r="E7" s="70">
        <v>2</v>
      </c>
      <c r="F7" s="69">
        <f t="shared" si="0"/>
        <v>6.6666666666666666E-2</v>
      </c>
      <c r="G7" s="66">
        <v>2</v>
      </c>
      <c r="H7" s="67">
        <f t="shared" si="1"/>
        <v>5.5555555555555552E-2</v>
      </c>
      <c r="I7" s="71">
        <v>0</v>
      </c>
      <c r="J7" s="69">
        <f t="shared" si="2"/>
        <v>0</v>
      </c>
      <c r="K7" s="63">
        <v>3</v>
      </c>
      <c r="L7" s="69">
        <f t="shared" si="3"/>
        <v>0.125</v>
      </c>
    </row>
    <row r="8" spans="4:12" ht="18.75">
      <c r="D8" s="79" t="s">
        <v>441</v>
      </c>
      <c r="E8" s="70">
        <v>2</v>
      </c>
      <c r="F8" s="69">
        <f t="shared" si="0"/>
        <v>6.6666666666666666E-2</v>
      </c>
      <c r="G8" s="66">
        <v>3</v>
      </c>
      <c r="H8" s="67">
        <f t="shared" si="1"/>
        <v>8.3333333333333329E-2</v>
      </c>
      <c r="I8" s="71">
        <v>2</v>
      </c>
      <c r="J8" s="69">
        <f t="shared" si="2"/>
        <v>0.1</v>
      </c>
      <c r="K8" s="63">
        <v>1</v>
      </c>
      <c r="L8" s="69">
        <f t="shared" si="3"/>
        <v>4.1666666666666664E-2</v>
      </c>
    </row>
    <row r="9" spans="4:12" ht="18.75">
      <c r="D9" s="79" t="s">
        <v>444</v>
      </c>
      <c r="E9" s="70">
        <v>4</v>
      </c>
      <c r="F9" s="69">
        <f t="shared" si="0"/>
        <v>0.13333333333333333</v>
      </c>
      <c r="G9" s="66">
        <v>7</v>
      </c>
      <c r="H9" s="67">
        <f t="shared" si="1"/>
        <v>0.19444444444444445</v>
      </c>
      <c r="I9" s="71">
        <v>9</v>
      </c>
      <c r="J9" s="69">
        <f t="shared" si="2"/>
        <v>0.45</v>
      </c>
      <c r="K9" s="63">
        <v>12</v>
      </c>
      <c r="L9" s="69">
        <f t="shared" si="3"/>
        <v>0.5</v>
      </c>
    </row>
    <row r="10" spans="4:12" ht="18.75">
      <c r="D10" s="79" t="s">
        <v>443</v>
      </c>
      <c r="E10" s="70">
        <v>1</v>
      </c>
      <c r="F10" s="69">
        <f t="shared" si="0"/>
        <v>3.3333333333333333E-2</v>
      </c>
      <c r="G10" s="66">
        <v>1</v>
      </c>
      <c r="H10" s="67">
        <f t="shared" si="1"/>
        <v>2.7777777777777776E-2</v>
      </c>
      <c r="I10" s="71">
        <v>0</v>
      </c>
      <c r="J10" s="69">
        <f t="shared" si="2"/>
        <v>0</v>
      </c>
      <c r="K10" s="63">
        <v>1</v>
      </c>
      <c r="L10" s="69">
        <f t="shared" si="3"/>
        <v>4.1666666666666664E-2</v>
      </c>
    </row>
    <row r="11" spans="4:12">
      <c r="D11" s="72" t="s">
        <v>499</v>
      </c>
      <c r="E11" s="73">
        <f>SUM(E5:E10)</f>
        <v>30</v>
      </c>
      <c r="F11" s="74">
        <f t="shared" si="0"/>
        <v>1</v>
      </c>
      <c r="G11" s="75">
        <f>SUM(G5:G10)</f>
        <v>36</v>
      </c>
      <c r="H11" s="76">
        <f t="shared" si="1"/>
        <v>1</v>
      </c>
      <c r="I11" s="77">
        <f>SUM(I5:I10)</f>
        <v>20</v>
      </c>
      <c r="J11" s="74">
        <f t="shared" si="2"/>
        <v>1</v>
      </c>
      <c r="K11" s="78">
        <v>24</v>
      </c>
      <c r="L11" s="74">
        <f t="shared" si="3"/>
        <v>1</v>
      </c>
    </row>
    <row r="14" spans="4:12" ht="18.75">
      <c r="D14" s="87" t="s">
        <v>505</v>
      </c>
      <c r="E14" s="87"/>
      <c r="F14" s="87"/>
      <c r="G14" s="87"/>
      <c r="H14" s="87"/>
      <c r="I14" s="87"/>
      <c r="J14" s="87"/>
      <c r="K14" s="87"/>
    </row>
    <row r="15" spans="4:12" ht="18.75">
      <c r="D15" s="87" t="s">
        <v>507</v>
      </c>
      <c r="E15" s="87"/>
      <c r="F15" s="87"/>
      <c r="G15" s="87"/>
      <c r="H15" s="87"/>
      <c r="I15" s="87"/>
      <c r="J15" s="87"/>
      <c r="K15" s="87"/>
    </row>
    <row r="16" spans="4:12" ht="18.75">
      <c r="D16" s="87" t="s">
        <v>506</v>
      </c>
      <c r="E16" s="87"/>
      <c r="F16" s="87"/>
      <c r="G16" s="87"/>
      <c r="H16" s="87"/>
      <c r="I16" s="87"/>
      <c r="J16" s="87"/>
      <c r="K16" s="87"/>
    </row>
    <row r="17" spans="4:11" ht="18.75">
      <c r="D17" s="87" t="s">
        <v>508</v>
      </c>
      <c r="E17" s="87"/>
      <c r="F17" s="87"/>
      <c r="G17" s="87"/>
      <c r="H17" s="87"/>
      <c r="I17" s="87"/>
      <c r="J17" s="87"/>
      <c r="K17" s="87"/>
    </row>
  </sheetData>
  <mergeCells count="9">
    <mergeCell ref="D1:L2"/>
    <mergeCell ref="E3:F3"/>
    <mergeCell ref="G3:H3"/>
    <mergeCell ref="I3:J3"/>
    <mergeCell ref="D14:K14"/>
    <mergeCell ref="D15:K15"/>
    <mergeCell ref="D16:K16"/>
    <mergeCell ref="D17:K17"/>
    <mergeCell ref="K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NÓMINA POR AÑOS</vt:lpstr>
      <vt:lpstr>NÓMINA ALFABÉTICA</vt:lpstr>
      <vt:lpstr>(MC) POR APELLIDOS</vt:lpstr>
      <vt:lpstr>ORDENADOS POR CUOTA RECTIIFIC.</vt:lpstr>
      <vt:lpstr>PORCENTAJES DE (MC) POR GENERAC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vista</dc:creator>
  <cp:lastModifiedBy>windows vista</cp:lastModifiedBy>
  <cp:lastPrinted>2010-05-05T18:29:07Z</cp:lastPrinted>
  <dcterms:created xsi:type="dcterms:W3CDTF">2010-03-06T17:26:29Z</dcterms:created>
  <dcterms:modified xsi:type="dcterms:W3CDTF">2018-08-29T16:21:40Z</dcterms:modified>
</cp:coreProperties>
</file>